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3455" yWindow="0" windowWidth="13080" windowHeight="14415" tabRatio="500"/>
  </bookViews>
  <sheets>
    <sheet name="Dataset 2.0" sheetId="5"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N26" i="5" l="1"/>
  <c r="AN2" i="5"/>
  <c r="AN3" i="5"/>
  <c r="AN4" i="5"/>
  <c r="AN5" i="5"/>
  <c r="AN6" i="5"/>
  <c r="AN7" i="5"/>
  <c r="AN8" i="5"/>
  <c r="AN9" i="5"/>
  <c r="AN10" i="5"/>
  <c r="AN11" i="5"/>
  <c r="AN12" i="5"/>
  <c r="AN15" i="5"/>
  <c r="AN16" i="5"/>
  <c r="AN17" i="5"/>
  <c r="AN18" i="5"/>
  <c r="AN19" i="5"/>
  <c r="AN22" i="5"/>
  <c r="AN23" i="5"/>
  <c r="AN25" i="5"/>
  <c r="AN27" i="5"/>
  <c r="AN28" i="5"/>
  <c r="AN29" i="5"/>
  <c r="AN30" i="5"/>
  <c r="AN32" i="5"/>
  <c r="AN34" i="5"/>
  <c r="AN35" i="5"/>
  <c r="AN36" i="5"/>
  <c r="AN24" i="5"/>
  <c r="AN31" i="5"/>
  <c r="AN13" i="5"/>
  <c r="AN20" i="5"/>
</calcChain>
</file>

<file path=xl/sharedStrings.xml><?xml version="1.0" encoding="utf-8"?>
<sst xmlns="http://schemas.openxmlformats.org/spreadsheetml/2006/main" count="447" uniqueCount="292">
  <si>
    <t xml:space="preserve">Support compliance with the Six-Point Agreement of August 2008                     </t>
  </si>
  <si>
    <t>high</t>
  </si>
  <si>
    <t>EU Police Mission Congo (EUPOL RD CONGO)</t>
  </si>
  <si>
    <t>EU Capacity Building Sahel Niger (EUCAP Niger)</t>
  </si>
  <si>
    <t>Aceh Mission- AMM</t>
  </si>
  <si>
    <t>EU Military Force RCA (EUFOR RCA)</t>
  </si>
  <si>
    <t>Georgia</t>
  </si>
  <si>
    <t xml:space="preserve">Stabilize and normalize the region, report on activities and confidence-building 
</t>
  </si>
  <si>
    <t>Help deter, prevent and repress acts of piracy</t>
  </si>
  <si>
    <t>EU Military Force in Bosnia and Herzegovina (EUFOR ALTHEA/ BiH)</t>
  </si>
  <si>
    <t xml:space="preserve">Provide safety and security </t>
  </si>
  <si>
    <t>Deny conditions for a resumption of violence</t>
  </si>
  <si>
    <t xml:space="preserve">Bosnia and Herzegovina </t>
  </si>
  <si>
    <t>070</t>
  </si>
  <si>
    <t>EU Rule of Law Mission in Kosovo (EULEX KOSOVO)</t>
  </si>
  <si>
    <t>688</t>
  </si>
  <si>
    <t>180</t>
  </si>
  <si>
    <t>EU Police Mission AFGHANISTAN (EUPOL)</t>
  </si>
  <si>
    <t>Afghanistan</t>
  </si>
  <si>
    <t>004</t>
  </si>
  <si>
    <t>360</t>
  </si>
  <si>
    <t>Indonesia</t>
  </si>
  <si>
    <t>EU Military Mission ARTEMIS, Democratic Republic of Congo (DRC)</t>
  </si>
  <si>
    <t>Congo Democratic Republic of</t>
  </si>
  <si>
    <t>EU Rule of Law Mission Georgia (EUJUST THEMIS)</t>
  </si>
  <si>
    <t>EU Military Mission CONCORDIA/ FYROM, Former Yugoslav Republic of Macedonia</t>
  </si>
  <si>
    <t>The former Yugoslav Republic of Macedonia</t>
  </si>
  <si>
    <t>807</t>
  </si>
  <si>
    <t>EU Police Mission in Palestinian Territories (EUPOL COPPS/ Palestinian Territories)</t>
  </si>
  <si>
    <t>275</t>
  </si>
  <si>
    <t xml:space="preserve">Republic of Moldova </t>
  </si>
  <si>
    <t>498</t>
  </si>
  <si>
    <t>Ukraine</t>
  </si>
  <si>
    <t>EU Somalia Training Mission (EUTM Somalia)</t>
  </si>
  <si>
    <t>Somalia</t>
  </si>
  <si>
    <t>706</t>
  </si>
  <si>
    <t>EU Police Advisory Team Former Yugoslav Republic of Macedonia (EUPAT)</t>
  </si>
  <si>
    <t>EU Support to AMIS (Darfur)</t>
  </si>
  <si>
    <t>Sudan (Darfur)</t>
  </si>
  <si>
    <t>729</t>
  </si>
  <si>
    <t>Serbia (Kosovo)</t>
  </si>
  <si>
    <t>EU Military Bridging Mission (EUFOR TCHAD/RCA)</t>
  </si>
  <si>
    <t>EU Aviation Security South Sudan (EUAVSEC South Sudan)</t>
  </si>
  <si>
    <t>South Sudan</t>
  </si>
  <si>
    <t>728</t>
  </si>
  <si>
    <t>EU Training Mission Mali (EUTM Mali)</t>
  </si>
  <si>
    <t>Mali</t>
  </si>
  <si>
    <t>466</t>
  </si>
  <si>
    <t>EU Border Assistance Mission Libya (EUBAM Libya)</t>
  </si>
  <si>
    <t>Libya</t>
  </si>
  <si>
    <t>434</t>
  </si>
  <si>
    <t>EU Integrated Rule of Law Mission Iraq (EUJUST LEX-Iraq)</t>
  </si>
  <si>
    <t>Guinea-Bissau</t>
  </si>
  <si>
    <t>624</t>
  </si>
  <si>
    <t>Iraq</t>
  </si>
  <si>
    <t>368</t>
  </si>
  <si>
    <t>Niger</t>
  </si>
  <si>
    <t>562</t>
  </si>
  <si>
    <t xml:space="preserve">Central African Republic </t>
  </si>
  <si>
    <t>140</t>
  </si>
  <si>
    <t>Assist and support the Kosovo authorities in the rule of law</t>
  </si>
  <si>
    <t>Mentor, monitor and advise</t>
  </si>
  <si>
    <t>SIPRI</t>
  </si>
  <si>
    <t>Support UN mission MONUC</t>
  </si>
  <si>
    <t>Support the reform of the police system, rule of law and human rights</t>
  </si>
  <si>
    <t>Support a sustainable relationship between the criminal justice and police system</t>
  </si>
  <si>
    <t>medium</t>
  </si>
  <si>
    <t xml:space="preserve">Assist in the consolidation of law and order and the fight against organized crime                              </t>
  </si>
  <si>
    <t>Aid in the establishment and development of a border police</t>
  </si>
  <si>
    <t>Monitor and support the disarmament of GAM</t>
  </si>
  <si>
    <t>Monitor human rights, new legislation, the reintegration of GAM members into society</t>
  </si>
  <si>
    <t xml:space="preserve">Investigate and rule on amnesty cases </t>
  </si>
  <si>
    <t>Improve humanitarian conditions in Bunia</t>
  </si>
  <si>
    <t xml:space="preserve">Advise the reform strategy for the criminal justice system and new legislation </t>
  </si>
  <si>
    <t xml:space="preserve"> Assist in the general development of governmental reform strategy</t>
  </si>
  <si>
    <t>Provide for the general safety and security of the nation</t>
  </si>
  <si>
    <t>Monitor and assist in the implementation of the Ohrid Framework Agreement</t>
  </si>
  <si>
    <t xml:space="preserve">Support the development of a Palestinian police force </t>
  </si>
  <si>
    <t>Assist in the implementation of the Police Development Programme</t>
  </si>
  <si>
    <t>Coordinate further EU and international assistance</t>
  </si>
  <si>
    <t>Establish communication of data and information on border exchange</t>
  </si>
  <si>
    <t>Prevent illict trade of goods and humans</t>
  </si>
  <si>
    <t>France</t>
  </si>
  <si>
    <t>Provide training for the development and strengthening of Somali security forces</t>
  </si>
  <si>
    <t>Reduce organized crime and corruption</t>
  </si>
  <si>
    <t>Build cooperation between the police and justice systems</t>
  </si>
  <si>
    <t xml:space="preserve"> Advise on public peace, order, and accountability</t>
  </si>
  <si>
    <t>Monitor the 2004 Ceasefire Agreement</t>
  </si>
  <si>
    <t>Support the securitization of Darfur by confidence-building, ensuring humanitarian aid, and the return of displaced persons and refugees</t>
  </si>
  <si>
    <t>low</t>
  </si>
  <si>
    <t>Protect civilians, displaced persons and refugees from Darfur</t>
  </si>
  <si>
    <t xml:space="preserve"> Assist the delivery of humanitarian aid</t>
  </si>
  <si>
    <t xml:space="preserve"> Ensure the safety of UN personnel and facilities</t>
  </si>
  <si>
    <t>Portugal</t>
  </si>
  <si>
    <t xml:space="preserve"> Implement laws</t>
  </si>
  <si>
    <t xml:space="preserve"> Assist in the development and articulation of future donors</t>
  </si>
  <si>
    <t>Advise the integration of Congolese army</t>
  </si>
  <si>
    <t>Conduct various projects including conducting a census of the army</t>
  </si>
  <si>
    <t>Support reform of Congolese security and justice sectors</t>
  </si>
  <si>
    <t>Improve interactions between the criminal justice system and police</t>
  </si>
  <si>
    <t xml:space="preserve">Establish and train an Integrated Police Unit </t>
  </si>
  <si>
    <t>Improve communication between the police and criminal justice sectors</t>
  </si>
  <si>
    <t>Promote the protection of human rights, strengthen the rule of law</t>
  </si>
  <si>
    <t xml:space="preserve">Train officers of the Iraqi police and judicial systems </t>
  </si>
  <si>
    <t xml:space="preserve">Monitor the implementation of customs agreements crossing </t>
  </si>
  <si>
    <t>Oversee general border management</t>
  </si>
  <si>
    <t>Protect international aid vessels and shipping</t>
  </si>
  <si>
    <t>Seychelles</t>
  </si>
  <si>
    <t>Mauritius</t>
  </si>
  <si>
    <t>Central African Republic (RCA)</t>
  </si>
  <si>
    <t>148</t>
  </si>
  <si>
    <t>Chad</t>
  </si>
  <si>
    <t>Help the Malian authorities to exercise fully their sovereignty over the whole of the country</t>
  </si>
  <si>
    <t>Fully restore constitutional and democratic order through the implementation of the road-map 
adopted on 29 January by the National Assembly</t>
  </si>
  <si>
    <t>Conflict number (UCDP)</t>
  </si>
  <si>
    <t>1-198</t>
  </si>
  <si>
    <t>1-194</t>
  </si>
  <si>
    <t>1-218</t>
  </si>
  <si>
    <t>1-86</t>
  </si>
  <si>
    <t>1-137</t>
  </si>
  <si>
    <t>1-223</t>
  </si>
  <si>
    <t>1-171</t>
  </si>
  <si>
    <t>1-37</t>
  </si>
  <si>
    <t>1-281/2/3</t>
  </si>
  <si>
    <t>1-141</t>
  </si>
  <si>
    <t>1-113</t>
  </si>
  <si>
    <t>1-91/1-222</t>
  </si>
  <si>
    <t>1-270</t>
  </si>
  <si>
    <t>1-274</t>
  </si>
  <si>
    <t>1-271</t>
  </si>
  <si>
    <t>1-62</t>
  </si>
  <si>
    <t>1-222</t>
  </si>
  <si>
    <r>
      <t xml:space="preserve">Panos Koutrakos, </t>
    </r>
    <r>
      <rPr>
        <i/>
        <sz val="12"/>
        <color rgb="FF333333"/>
        <rFont val="Calibri"/>
        <family val="2"/>
        <scheme val="minor"/>
      </rPr>
      <t>The EU Common Security and Defence Policy (2013)</t>
    </r>
  </si>
  <si>
    <t>Grevi, Lynch et al. 2005</t>
  </si>
  <si>
    <t>ISIS Europe CSDP Map</t>
  </si>
  <si>
    <t>Operations Paix</t>
  </si>
  <si>
    <t>Uphold the Dayton Accords</t>
  </si>
  <si>
    <t>Monitor fishing activities off the coast of Somalia</t>
  </si>
  <si>
    <t>Strengthen the operational capacity and joint capability (including planning and investigations)of the law enforcement agencies engaged in the fight against organized crime and corruption</t>
  </si>
  <si>
    <t>Assist and promote development of criminal investigative capacities of BiH</t>
  </si>
  <si>
    <t>Enhance police-prosecution cooperation</t>
  </si>
  <si>
    <t>Strengthen police-penitentiary system cooperation</t>
  </si>
  <si>
    <t>Contribute to ensuring a suitable level of accountability</t>
  </si>
  <si>
    <t>Support other EU missions and international organisations working to strengthen maritime security and capacity in the region</t>
  </si>
  <si>
    <t>Secure the region during DRC's transition to democracy, focusing on elections in 2006</t>
  </si>
  <si>
    <t>Stabilize security conditions</t>
  </si>
  <si>
    <t xml:space="preserve">Provide assistance in customs and borders areas </t>
  </si>
  <si>
    <t>Support and enhance the development of regional capabilities in maritime security including counter-piracy, and maritime governance</t>
  </si>
  <si>
    <t>Reinforce coast guard functions, support the rule of law and the judiciary and, in Somalia, assist in the development of a coastal police</t>
  </si>
  <si>
    <t>Prevent deliberate acts of unlawful interference against airports, aircraft, crew and passengers</t>
  </si>
  <si>
    <t>Assist and advise South Sudan authorities to establish the aviation security organisation at the Ministry of Transport and strengthen aviation security at Juba International Airport</t>
  </si>
  <si>
    <t>Train and mentor security services, provide advice and assistance on aviation security, as well as support the coordination of security activities related to aviation</t>
  </si>
  <si>
    <t>Neutralise organised crime and terrorist threats</t>
  </si>
  <si>
    <t>Support the Libyan authorities in developing border management and security at the country’s land, sea and air borders</t>
  </si>
  <si>
    <t>Advise the Libyan authorities on the development of a national Integrated Border Management (IBM) strategy</t>
  </si>
  <si>
    <t>Advise, train and mentor Libyan counterparts in strengthening the border services in accordance with international standards and best practices</t>
  </si>
  <si>
    <t>Assist Ukraine in the reform of the civilian security sector, police and the rule of law</t>
  </si>
  <si>
    <t>Provide strategic advice for the development of sustainable, accountable and efficient security services that contribute to strengthening the rule of law in Ukraine</t>
  </si>
  <si>
    <t>Support the elaboration of revised security strategies and the rapid implementation of
reforms in coordination withother EU efforts, OSCE and other international partners</t>
  </si>
  <si>
    <t>Restructure security forces</t>
  </si>
  <si>
    <t>Restructure the Congolese police force</t>
  </si>
  <si>
    <t>Confidence building between Israel and Palestine</t>
  </si>
  <si>
    <t>Support the development of regional and international coordination in the fight against terrorism and organized crime</t>
  </si>
  <si>
    <t>Help Niger's security forces achieve interoperability and develop their operating strategies</t>
  </si>
  <si>
    <t>Strengthen the Nigerien security sector's expertise in combating terrorism and organized crime</t>
  </si>
  <si>
    <t>Improve the human resources, training and logistics management policies to ensure that the achievements made under objectives 1 and 2 can be sustained</t>
  </si>
  <si>
    <t>Provide temporary support in achieving a safe and secure environment in the Bangui area, with a view to handing over to African partners</t>
  </si>
  <si>
    <t>Protect the populations most at risk, creating the conditions for providing humanitarian aid</t>
  </si>
  <si>
    <t>Deliver strategic advice and training for the three internal security forces in Mali, i.e. the police, Gendarmerie and Garde nationale, and coordinate with international partners</t>
  </si>
  <si>
    <t>Operationpaix.net, EUBAM website, UNDP in Ukraine</t>
  </si>
  <si>
    <t>EEAS Civilian Planning and Conduct Capability (CPCC) Personnel Figures as of 30/04/2015</t>
  </si>
  <si>
    <t>Pohl 2014, 34-35</t>
  </si>
  <si>
    <t>Palestinian Territories</t>
  </si>
  <si>
    <t>Italy</t>
  </si>
  <si>
    <t>ISIS Europe CSDP Mission Map</t>
  </si>
  <si>
    <t>Ad Hoc Interview</t>
  </si>
  <si>
    <t>EU Advisory Mission for Civilian Security Sector Reform Ukraine (EUAM Ukraine)</t>
  </si>
  <si>
    <t>French government, EEAS Website</t>
  </si>
  <si>
    <t>The IISS Military Balance</t>
  </si>
  <si>
    <t>EU Military Training Mission, Central Africa Republic</t>
  </si>
  <si>
    <t>EU Military Advisory Mission, Central African Republic, EUMAM RCA</t>
  </si>
  <si>
    <t>Supportthe CAR authorities in the preparation of the upcoming Security Sector Reform.</t>
  </si>
  <si>
    <t>capacity building and training of, and information sharing with, the Libyan Coastguard and Navy, based on a request by the legitimate Libyan authorities taking into account the need for Libyan ownership</t>
  </si>
  <si>
    <t xml:space="preserve">contributing to information sharing, as well as implementation of the UN arms embargo on the high seas off the coast of Libya on the basis of a new UN Security Council Resolution. </t>
  </si>
  <si>
    <t>Mediterranean Sea</t>
  </si>
  <si>
    <t>https://eeas.europa.eu/csdp-missions-operations/eunavfor-med/12215/assets_en ; Factsheets 13 Dec 2016 (estimated on crews of the units deployed)</t>
  </si>
  <si>
    <t>Factsheets 13 Dec 2016 (estimated on crews of the units deployed)</t>
  </si>
  <si>
    <t>contribute to the Defence Sector Reform in the CAR within the Central African Security Sector Reform process
coordinated by MINUSCA.</t>
  </si>
  <si>
    <t xml:space="preserve">Working towards the goal of modernised, effective and democratically accountable Central African Armed Forces
(FACA), EUTM RCA shall provide: (a) strategic advice (b) education to the FACA's commissioned and non-commissioned officers; (c) training to the FACA. </t>
  </si>
  <si>
    <t>https://eeas.europa.eu/election-observation-missions/eom-timor-leste-2017/3788/eutm-rca-key-figures_en</t>
  </si>
  <si>
    <t>EU Naval Operation Mediterranean SOPHIA</t>
  </si>
  <si>
    <t xml:space="preserve">The Union shall conduct a military crisis management operation contributing to the disruption of the business model of human smuggling and trafficking networks in the Southern Central Mediterranean (EUNAVFOR MED), achieved by undertaking systematic efforts to identify, capture and dispose of vessels and assets used or suspected of being used by smugglers or traffickers, in accordance with applicable international law, including UNCLOS and any UN Security Council Resolution. </t>
  </si>
  <si>
    <t>EU Border Assistance Mission Rafah (EUBAM RAFAH)</t>
  </si>
  <si>
    <t>EU Capacity Building Sahel Mali (EUCAP Sahel Mali)</t>
  </si>
  <si>
    <t>EU Military Force in Congo (EUFOR RD Congo)</t>
  </si>
  <si>
    <t>EU Naval Force Somalia ATALANTA (EU- NAVFOR Somalia)</t>
  </si>
  <si>
    <t>EU Security Sector Reform Mission in Democratic Republic of the Congo (EUSEC RD Congo)</t>
  </si>
  <si>
    <t>EU Security Sector Reform Mission in Guinea-Bissau (EU-SSR)</t>
  </si>
  <si>
    <t>BESENYŐ J. (2015)</t>
  </si>
  <si>
    <t>Koutrakos, P.  (2013)</t>
  </si>
  <si>
    <t>http://www.europarl.europa.eu/meetdocs/2014_2019/documents/sede/dv/sede210915eumamrca_/sede210915eumamrca_en.pdf
https://club.bruxelles2.eu/2016/08/la-mission-eumam-rca-objectif-reformer-une-armee-centrafricaine/
https://www.iss.europa.eu/sites/default/files/EUISSFiles/YES_2016_0.pdf</t>
  </si>
  <si>
    <t>Spain (France)</t>
  </si>
  <si>
    <t>EU Police Mission Kinshasa, Democratic Republic of Congo (EUPOL Kinshasa)</t>
  </si>
  <si>
    <t>EU Police Mission Bosnia and Herzegovina (EUPM BiH)</t>
  </si>
  <si>
    <t>EU Police Mission Former Republic of Yugoslavia PROXIMA  (Proxima/ FYROM) 1 AND 2</t>
  </si>
  <si>
    <t>EU Border Assistance Mission Moldova and Ukraine (EUBAM Moldova - Ukraine)</t>
  </si>
  <si>
    <t>EU Monitoring Mission Georgia (EUMM Georgia)</t>
  </si>
  <si>
    <t>034</t>
  </si>
  <si>
    <t>039</t>
  </si>
  <si>
    <t>015</t>
  </si>
  <si>
    <t>014</t>
  </si>
  <si>
    <t>017</t>
  </si>
  <si>
    <t>035</t>
  </si>
  <si>
    <t>151</t>
  </si>
  <si>
    <t>011</t>
  </si>
  <si>
    <t>v001 Mission Name</t>
  </si>
  <si>
    <t>v002 Starting Year</t>
  </si>
  <si>
    <t>v003 Extension/End</t>
  </si>
  <si>
    <t>v004 Ended mission (dummy)</t>
  </si>
  <si>
    <t>v005 Length (months)*</t>
  </si>
  <si>
    <t>v006 Type</t>
  </si>
  <si>
    <t>v007 Number of States at Time of Launch</t>
  </si>
  <si>
    <t xml:space="preserve">v008 Peak Number of States </t>
  </si>
  <si>
    <t>v009 Proportional Number of States (At Time of Launch)</t>
  </si>
  <si>
    <t>v010 Absolute Recorded Maximum Personnel/troops</t>
  </si>
  <si>
    <t>v011 Source of Data (V10)</t>
  </si>
  <si>
    <t xml:space="preserve">v012 Austria_personnel      </t>
  </si>
  <si>
    <t xml:space="preserve">v013 Belgium_personnel   </t>
  </si>
  <si>
    <t>v014 Bulgaria _personnel</t>
  </si>
  <si>
    <t>v015 Croatia_personnel</t>
  </si>
  <si>
    <t xml:space="preserve">v016 Cyprus_personnel                  </t>
  </si>
  <si>
    <t>v017 Czech Republic_personnel</t>
  </si>
  <si>
    <t xml:space="preserve">v018 Denmark_personnel    </t>
  </si>
  <si>
    <t xml:space="preserve">v019 Estonia_personnel       </t>
  </si>
  <si>
    <t xml:space="preserve">v020 Finland_personnel     </t>
  </si>
  <si>
    <t xml:space="preserve">v021 France_personnel      </t>
  </si>
  <si>
    <t xml:space="preserve">v022 Germany_personnel   </t>
  </si>
  <si>
    <t xml:space="preserve">v023 Greece_personnel      </t>
  </si>
  <si>
    <t xml:space="preserve">v024 Hungary_personnel      </t>
  </si>
  <si>
    <t xml:space="preserve">v025 Ireland_personnel      </t>
  </si>
  <si>
    <t xml:space="preserve">v026 Italy_personnel        </t>
  </si>
  <si>
    <t xml:space="preserve">v027 Latvia_personnel         </t>
  </si>
  <si>
    <t xml:space="preserve">v028 Lithuania_personnel    </t>
  </si>
  <si>
    <t>v029 Luxemburg_personnel</t>
  </si>
  <si>
    <t xml:space="preserve">v030 Malta_personnel          </t>
  </si>
  <si>
    <t xml:space="preserve">v031 Netherlands_personnel            </t>
  </si>
  <si>
    <t xml:space="preserve">v032 Poland_personnel       </t>
  </si>
  <si>
    <t xml:space="preserve">v033 Portugal_personnel     </t>
  </si>
  <si>
    <t xml:space="preserve">v034 Romania_personnel   </t>
  </si>
  <si>
    <t xml:space="preserve">v035 Slovakia_personnel     </t>
  </si>
  <si>
    <t xml:space="preserve">v036 Slovenia_personnel     </t>
  </si>
  <si>
    <t xml:space="preserve">v037Spain_personnel         </t>
  </si>
  <si>
    <t xml:space="preserve">v038 Sweden_personnel   </t>
  </si>
  <si>
    <t xml:space="preserve">v039 UK_personnel           </t>
  </si>
  <si>
    <t>v040 EU_sum</t>
  </si>
  <si>
    <t>v041 Source of data (v040)</t>
  </si>
  <si>
    <t>v042 Significantly Unequal Troop Deployment</t>
  </si>
  <si>
    <t>v043 Mission Goal 1 (nominal)</t>
  </si>
  <si>
    <t>v044 Mission Goal 2 (nominal)</t>
  </si>
  <si>
    <t>v045 Mission Goal 3 (nominal)</t>
  </si>
  <si>
    <t>v046 Mission Goal 4 (nominal)</t>
  </si>
  <si>
    <t>v047 Mission Goal 5 (nominal)</t>
  </si>
  <si>
    <t>v048 Mission Goals_Cat</t>
  </si>
  <si>
    <t>v049 Coop_OSCE</t>
  </si>
  <si>
    <t>v050 Coop_UN</t>
  </si>
  <si>
    <t>v051 Coop_NATO</t>
  </si>
  <si>
    <t>v052 Coop_ASEAN</t>
  </si>
  <si>
    <t>v053 Coop_AU</t>
  </si>
  <si>
    <t>v054 Engagement level (nominal)</t>
  </si>
  <si>
    <t>v055 Engagement Index_1</t>
  </si>
  <si>
    <t>v056 Engagement Index_2</t>
  </si>
  <si>
    <t>v057 Engagement Index_3</t>
  </si>
  <si>
    <t>v058 Engagement IndexTOT</t>
  </si>
  <si>
    <t>v059 Target Country_1 unicode (string)</t>
  </si>
  <si>
    <t>v060 Target Country_1 unicode (numeric ISO3166)</t>
  </si>
  <si>
    <t>v061 Target Country_2 unicode (String)</t>
  </si>
  <si>
    <t>v062 Target Country_2 unicode (numeric ISO3166)</t>
  </si>
  <si>
    <t>v063 Target Country_3 unicode (string)</t>
  </si>
  <si>
    <t>v064 Target Country_3 unicode 8numeric (ISO3166)</t>
  </si>
  <si>
    <t>v065 Target Country_1 COW</t>
  </si>
  <si>
    <t xml:space="preserve">v066 Region </t>
  </si>
  <si>
    <t>v067 SubRegion</t>
  </si>
  <si>
    <t>v068 Own SubRegions</t>
  </si>
  <si>
    <t>v069 Conflict intensity (UCDP)</t>
  </si>
  <si>
    <t>v070 Conflict type (UCDP)</t>
  </si>
  <si>
    <t xml:space="preserve">v071 Shared Total Costs (milion of Euros) at 2016 if not otherwise stated </t>
  </si>
  <si>
    <t>v072 Total Costs (milion of Euros)  at 2016 if not otherwise stated</t>
  </si>
  <si>
    <t>v073 Average common costs per year (milion of Euros)  at 2016 if not otherwise stated</t>
  </si>
  <si>
    <t>ISIS Europe CSDP Map + Interview</t>
  </si>
  <si>
    <t>EU Regional Maritime Capacity Building for the Horn of Africa and the Western Indian Ocean (EUCAP Nestor- EUCAP Somalia)</t>
  </si>
  <si>
    <t>Djibouti</t>
  </si>
  <si>
    <t>IISS Military Balance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</si>
</sst>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theme="1"/>
      <name val="Calibri"/>
    </font>
    <font>
      <sz val="12"/>
      <color rgb="FF000000"/>
      <name val="Calibri"/>
    </font>
    <font>
      <sz val="8"/>
      <name val="Calibri"/>
      <family val="2"/>
      <scheme val="minor"/>
    </font>
    <font>
      <b/>
      <sz val="12"/>
      <color theme="1"/>
      <name val="Calibri"/>
      <family val="2"/>
      <scheme val="minor"/>
    </font>
    <font>
      <b/>
      <sz val="12"/>
      <color rgb="FF000000"/>
      <name val="Calibri"/>
      <scheme val="minor"/>
    </font>
    <font>
      <b/>
      <sz val="12"/>
      <color theme="0" tint="-0.499984740745262"/>
      <name val="Calibri"/>
    </font>
    <font>
      <sz val="12"/>
      <color theme="0" tint="-0.499984740745262"/>
      <name val="Calibri"/>
    </font>
    <font>
      <i/>
      <sz val="12"/>
      <color rgb="FF333333"/>
      <name val="Calibri"/>
      <family val="2"/>
      <scheme val="minor"/>
    </font>
    <font>
      <sz val="12"/>
      <color theme="1"/>
      <name val="Calibri"/>
      <family val="2"/>
    </font>
    <font>
      <sz val="11"/>
      <color indexed="8"/>
      <name val="Calibri"/>
      <family val="2"/>
    </font>
    <font>
      <u/>
      <sz val="11"/>
      <color indexed="12"/>
      <name val="Calibri"/>
      <family val="2"/>
      <scheme val="minor"/>
    </font>
    <font>
      <sz val="12"/>
      <name val="Calibri"/>
      <family val="2"/>
      <scheme val="minor"/>
    </font>
    <font>
      <sz val="12"/>
      <color rgb="FF000000"/>
      <name val="Cambria"/>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11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43" fontId="1"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2" fillId="0" borderId="0"/>
    <xf numFmtId="9" fontId="1" fillId="0" borderId="0" applyFont="0" applyFill="0" applyBorder="0" applyAlignment="0" applyProtection="0"/>
    <xf numFmtId="9" fontId="1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75">
    <xf numFmtId="0" fontId="0" fillId="0" borderId="0" xfId="0"/>
    <xf numFmtId="0" fontId="6" fillId="0" borderId="0" xfId="0" applyFont="1" applyAlignment="1">
      <alignment vertical="top" wrapText="1" shrinkToFit="1"/>
    </xf>
    <xf numFmtId="0" fontId="0" fillId="0" borderId="0" xfId="0" applyAlignment="1">
      <alignment vertical="top" wrapText="1"/>
    </xf>
    <xf numFmtId="0" fontId="0" fillId="3" borderId="0" xfId="0" applyFill="1"/>
    <xf numFmtId="0" fontId="0" fillId="2" borderId="0" xfId="0" applyFill="1"/>
    <xf numFmtId="49" fontId="0" fillId="0" borderId="0" xfId="0" applyNumberFormat="1"/>
    <xf numFmtId="49" fontId="6" fillId="0" borderId="0" xfId="0" applyNumberFormat="1" applyFont="1" applyAlignment="1">
      <alignment vertical="top" wrapText="1" shrinkToFit="1"/>
    </xf>
    <xf numFmtId="0" fontId="6" fillId="0" borderId="0" xfId="0" applyFont="1" applyFill="1" applyBorder="1" applyAlignment="1">
      <alignment vertical="top" wrapText="1" shrinkToFit="1"/>
    </xf>
    <xf numFmtId="0" fontId="5" fillId="0" borderId="0" xfId="0" applyFont="1"/>
    <xf numFmtId="0" fontId="10" fillId="0" borderId="0" xfId="0" applyFont="1" applyFill="1" applyBorder="1" applyAlignment="1">
      <alignment vertical="top" wrapText="1" shrinkToFit="1"/>
    </xf>
    <xf numFmtId="0" fontId="0" fillId="0" borderId="0" xfId="0" applyAlignment="1">
      <alignment wrapText="1"/>
    </xf>
    <xf numFmtId="0" fontId="0" fillId="0" borderId="0" xfId="0" applyAlignment="1">
      <alignment vertical="top"/>
    </xf>
    <xf numFmtId="0" fontId="0" fillId="0" borderId="0" xfId="0" applyBorder="1"/>
    <xf numFmtId="0" fontId="7" fillId="0" borderId="0" xfId="0" applyFont="1" applyFill="1" applyBorder="1" applyAlignment="1">
      <alignment vertical="top" wrapText="1" shrinkToFit="1"/>
    </xf>
    <xf numFmtId="0" fontId="9" fillId="0" borderId="0" xfId="0" applyFont="1" applyBorder="1" applyAlignment="1">
      <alignment vertical="top" wrapText="1" shrinkToFit="1"/>
    </xf>
    <xf numFmtId="0" fontId="10" fillId="0" borderId="0" xfId="0" applyFont="1" applyBorder="1" applyAlignment="1">
      <alignment vertical="top" wrapText="1" shrinkToFit="1"/>
    </xf>
    <xf numFmtId="49" fontId="9" fillId="0" borderId="0" xfId="0" applyNumberFormat="1" applyFont="1" applyBorder="1" applyAlignment="1">
      <alignment vertical="top" wrapText="1" shrinkToFit="1"/>
    </xf>
    <xf numFmtId="0" fontId="0" fillId="0" borderId="0" xfId="0" applyBorder="1" applyAlignment="1">
      <alignment vertical="top" wrapText="1"/>
    </xf>
    <xf numFmtId="0" fontId="6" fillId="0" borderId="0" xfId="0" applyFont="1" applyBorder="1" applyAlignment="1">
      <alignment vertical="top" wrapText="1" shrinkToFit="1"/>
    </xf>
    <xf numFmtId="0" fontId="9" fillId="0" borderId="0" xfId="0" applyFont="1" applyFill="1" applyBorder="1" applyAlignment="1">
      <alignment vertical="top" wrapText="1" shrinkToFit="1"/>
    </xf>
    <xf numFmtId="0" fontId="0" fillId="0" borderId="0" xfId="0" applyFill="1"/>
    <xf numFmtId="0" fontId="0" fillId="0" borderId="0" xfId="0" applyFill="1" applyBorder="1"/>
    <xf numFmtId="0" fontId="6" fillId="0" borderId="0" xfId="0" applyFont="1" applyFill="1" applyAlignment="1">
      <alignment vertical="top" wrapText="1" shrinkToFit="1"/>
    </xf>
    <xf numFmtId="0" fontId="5" fillId="0" borderId="0" xfId="0" applyFont="1" applyBorder="1" applyAlignment="1">
      <alignment vertical="top"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0" fillId="0" borderId="0" xfId="0" applyFill="1" applyAlignment="1">
      <alignment vertical="top"/>
    </xf>
    <xf numFmtId="49" fontId="0" fillId="0" borderId="0" xfId="0" applyNumberFormat="1" applyAlignment="1">
      <alignment vertical="top"/>
    </xf>
    <xf numFmtId="49" fontId="0" fillId="0" borderId="0" xfId="0" applyNumberFormat="1" applyFill="1" applyAlignment="1">
      <alignment vertical="top"/>
    </xf>
    <xf numFmtId="0" fontId="0" fillId="0" borderId="0" xfId="0" applyFill="1" applyAlignment="1">
      <alignment vertical="top" wrapText="1"/>
    </xf>
    <xf numFmtId="49" fontId="0" fillId="0" borderId="0" xfId="0" applyNumberFormat="1" applyFill="1"/>
    <xf numFmtId="0" fontId="0" fillId="0" borderId="0" xfId="0" applyFont="1" applyFill="1" applyAlignment="1">
      <alignment vertical="top" wrapText="1"/>
    </xf>
    <xf numFmtId="0" fontId="0" fillId="0" borderId="0" xfId="0" applyNumberFormat="1" applyAlignment="1">
      <alignment vertical="top" wrapText="1"/>
    </xf>
    <xf numFmtId="0" fontId="0" fillId="0" borderId="0" xfId="0" applyFont="1" applyFill="1" applyAlignment="1">
      <alignment vertical="top"/>
    </xf>
    <xf numFmtId="0" fontId="0" fillId="0" borderId="0" xfId="0" applyFont="1" applyFill="1"/>
    <xf numFmtId="0" fontId="0" fillId="3" borderId="0" xfId="0" applyFont="1" applyFill="1"/>
    <xf numFmtId="0" fontId="0" fillId="0" borderId="0" xfId="0" applyFont="1" applyFill="1" applyAlignment="1">
      <alignment horizontal="justify" vertical="center"/>
    </xf>
    <xf numFmtId="0" fontId="0" fillId="0" borderId="0" xfId="0" applyFont="1" applyFill="1" applyBorder="1"/>
    <xf numFmtId="49" fontId="6" fillId="0" borderId="0" xfId="0" applyNumberFormat="1" applyFont="1" applyFill="1" applyAlignment="1">
      <alignment vertical="top" wrapText="1" shrinkToFit="1"/>
    </xf>
    <xf numFmtId="0" fontId="11" fillId="0" borderId="0" xfId="0" applyFont="1" applyFill="1" applyBorder="1" applyAlignment="1">
      <alignment vertical="top" wrapText="1" shrinkToFit="1"/>
    </xf>
    <xf numFmtId="0" fontId="12" fillId="0" borderId="0" xfId="0" applyFont="1" applyAlignment="1">
      <alignment vertical="top" wrapText="1" shrinkToFit="1"/>
    </xf>
    <xf numFmtId="0" fontId="12" fillId="0" borderId="0" xfId="0" applyFont="1"/>
    <xf numFmtId="49" fontId="12" fillId="0" borderId="0" xfId="0" applyNumberFormat="1" applyFont="1"/>
    <xf numFmtId="49" fontId="9" fillId="0" borderId="0" xfId="0" applyNumberFormat="1" applyFont="1" applyFill="1" applyBorder="1" applyAlignment="1">
      <alignment vertical="top" wrapText="1" shrinkToFit="1"/>
    </xf>
    <xf numFmtId="0" fontId="14" fillId="0" borderId="0" xfId="0" applyFont="1" applyFill="1" applyBorder="1" applyAlignment="1">
      <alignment vertical="top" wrapText="1" shrinkToFit="1"/>
    </xf>
    <xf numFmtId="0" fontId="0" fillId="0" borderId="0" xfId="0" applyFill="1" applyAlignment="1">
      <alignment wrapText="1"/>
    </xf>
    <xf numFmtId="0" fontId="14" fillId="0" borderId="0" xfId="0" applyFont="1" applyFill="1" applyAlignment="1">
      <alignment vertical="top" wrapText="1" shrinkToFit="1"/>
    </xf>
    <xf numFmtId="0" fontId="5" fillId="0" borderId="0" xfId="0" applyFont="1" applyFill="1" applyAlignment="1">
      <alignment vertical="top" wrapText="1"/>
    </xf>
    <xf numFmtId="9" fontId="0" fillId="0" borderId="0" xfId="0" applyNumberFormat="1" applyFill="1"/>
    <xf numFmtId="0" fontId="6" fillId="0" borderId="0" xfId="0" applyFont="1" applyFill="1" applyAlignment="1"/>
    <xf numFmtId="0" fontId="12" fillId="0" borderId="0" xfId="0" applyFont="1" applyFill="1"/>
    <xf numFmtId="0" fontId="7" fillId="0" borderId="0" xfId="0" applyFont="1" applyFill="1" applyBorder="1" applyAlignment="1">
      <alignment horizontal="right" wrapText="1"/>
    </xf>
    <xf numFmtId="0" fontId="0" fillId="0" borderId="0" xfId="0" applyFill="1" applyBorder="1" applyAlignment="1">
      <alignment vertical="top" wrapText="1"/>
    </xf>
    <xf numFmtId="9" fontId="0" fillId="0" borderId="0" xfId="0" applyNumberFormat="1" applyFill="1" applyBorder="1"/>
    <xf numFmtId="0" fontId="0" fillId="0" borderId="0" xfId="0" applyFont="1" applyFill="1" applyBorder="1" applyAlignment="1"/>
    <xf numFmtId="0" fontId="5" fillId="0" borderId="0" xfId="0" applyFont="1" applyFill="1" applyBorder="1" applyAlignment="1">
      <alignment wrapText="1"/>
    </xf>
    <xf numFmtId="0" fontId="0" fillId="0" borderId="0" xfId="0" applyFill="1" applyAlignment="1"/>
    <xf numFmtId="49" fontId="12" fillId="0" borderId="0" xfId="0" applyNumberFormat="1" applyFont="1" applyFill="1"/>
    <xf numFmtId="0" fontId="0" fillId="0" borderId="0" xfId="0" applyNumberFormat="1" applyFill="1" applyAlignment="1">
      <alignment vertical="top" wrapText="1"/>
    </xf>
    <xf numFmtId="9" fontId="6" fillId="0" borderId="0" xfId="0" applyNumberFormat="1" applyFont="1" applyFill="1" applyBorder="1" applyAlignment="1">
      <alignment vertical="top" wrapText="1" shrinkToFit="1"/>
    </xf>
    <xf numFmtId="9" fontId="0" fillId="0" borderId="0" xfId="79" applyNumberFormat="1" applyFont="1" applyFill="1" applyAlignment="1">
      <alignment horizontal="right" vertical="top" wrapText="1"/>
    </xf>
    <xf numFmtId="0" fontId="17" fillId="0" borderId="0" xfId="0" applyFont="1" applyFill="1" applyAlignment="1">
      <alignment wrapText="1"/>
    </xf>
    <xf numFmtId="0" fontId="12" fillId="0" borderId="0" xfId="0" applyFont="1" applyFill="1" applyAlignment="1">
      <alignment vertical="top"/>
    </xf>
    <xf numFmtId="9" fontId="0" fillId="0" borderId="0" xfId="0" applyNumberFormat="1"/>
    <xf numFmtId="9" fontId="0" fillId="0" borderId="0" xfId="0" applyNumberFormat="1" applyBorder="1"/>
    <xf numFmtId="0" fontId="3" fillId="0" borderId="0" xfId="1095" applyAlignment="1">
      <alignment wrapText="1"/>
    </xf>
    <xf numFmtId="0" fontId="0" fillId="0" borderId="0" xfId="0" applyFill="1" applyBorder="1" applyAlignment="1">
      <alignment wrapText="1"/>
    </xf>
    <xf numFmtId="0" fontId="0" fillId="0" borderId="0" xfId="0" applyFont="1"/>
    <xf numFmtId="0" fontId="3" fillId="0" borderId="0" xfId="1095" applyBorder="1"/>
    <xf numFmtId="1" fontId="5" fillId="0" borderId="0" xfId="0" applyNumberFormat="1" applyFont="1" applyFill="1" applyBorder="1" applyAlignment="1">
      <alignment horizontal="center" wrapText="1"/>
    </xf>
    <xf numFmtId="0" fontId="0" fillId="0" borderId="0" xfId="0" applyNumberFormat="1" applyFill="1" applyBorder="1"/>
    <xf numFmtId="0" fontId="0" fillId="0" borderId="0" xfId="0" applyNumberFormat="1" applyFill="1"/>
    <xf numFmtId="0" fontId="18" fillId="0" borderId="0" xfId="0" applyFont="1"/>
    <xf numFmtId="0" fontId="0" fillId="0" borderId="0" xfId="0" applyNumberFormat="1" applyFill="1" applyAlignment="1">
      <alignment vertical="top"/>
    </xf>
    <xf numFmtId="0" fontId="6" fillId="0" borderId="0" xfId="0" applyNumberFormat="1" applyFont="1" applyFill="1" applyAlignment="1">
      <alignment vertical="top" wrapText="1" shrinkToFit="1"/>
    </xf>
  </cellXfs>
  <cellStyles count="1131">
    <cellStyle name="Comma 2" xfId="810"/>
    <cellStyle name="Comma 3" xfId="80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cellStyle name="Hyperlink 2" xfId="811"/>
    <cellStyle name="Normal" xfId="0" builtinId="0"/>
    <cellStyle name="Normal 2" xfId="812"/>
    <cellStyle name="Normal 3" xfId="808"/>
    <cellStyle name="Percent" xfId="79" builtinId="5"/>
    <cellStyle name="Percent 2" xfId="814"/>
    <cellStyle name="Percent 3" xfId="813"/>
  </cellStyles>
  <dxfs count="20">
    <dxf>
      <font>
        <strike val="0"/>
        <outline val="0"/>
        <shadow val="0"/>
        <u val="none"/>
        <vertAlign val="baseline"/>
        <sz val="12"/>
        <color theme="0" tint="-0.499984740745262"/>
        <name val="Calibri"/>
        <scheme val="none"/>
      </font>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theme="0" tint="-0.14999847407452621"/>
        </patternFill>
      </fill>
    </dxf>
    <dxf>
      <fill>
        <patternFill patternType="none">
          <fgColor indexed="64"/>
          <bgColor theme="0" tint="-0.14999847407452621"/>
        </patternFill>
      </fill>
    </dxf>
    <dxf>
      <numFmt numFmtId="30" formatCode="@"/>
      <fill>
        <patternFill patternType="none">
          <fgColor indexed="64"/>
          <bgColor theme="0" tint="-0.14999847407452621"/>
        </patternFill>
      </fill>
    </dxf>
    <dxf>
      <numFmt numFmtId="30" formatCode="@"/>
    </dxf>
    <dxf>
      <numFmt numFmtId="30" formatCode="@"/>
    </dxf>
    <dxf>
      <fill>
        <patternFill patternType="none">
          <fgColor indexed="64"/>
          <bgColor theme="0" tint="-0.14999847407452621"/>
        </patternFill>
      </fill>
    </dxf>
    <dxf>
      <numFmt numFmtId="30" formatCode="@"/>
    </dxf>
    <dxf>
      <fill>
        <patternFill patternType="none">
          <fgColor indexed="64"/>
        </patternFill>
      </fill>
    </dxf>
    <dxf>
      <font>
        <strike val="0"/>
        <outline val="0"/>
        <shadow val="0"/>
        <u val="none"/>
        <vertAlign val="baseline"/>
        <sz val="12"/>
        <color theme="1"/>
        <name val="Calibri"/>
        <scheme val="minor"/>
      </font>
      <fill>
        <patternFill patternType="none">
          <fgColor indexed="64"/>
          <bgColor indexed="65"/>
        </patternFill>
      </fill>
    </dxf>
    <dxf>
      <fill>
        <patternFill patternType="none">
          <fgColor indexed="64"/>
          <bgColor theme="0" tint="-0.14999847407452621"/>
        </patternFill>
      </fill>
    </dxf>
    <dxf>
      <fill>
        <patternFill patternType="none">
          <fgColor indexed="64"/>
        </patternFill>
      </fill>
    </dxf>
    <dxf>
      <fill>
        <patternFill patternType="none">
          <fgColor indexed="64"/>
          <bgColor indexed="65"/>
        </patternFill>
      </fill>
    </dxf>
    <dxf>
      <numFmt numFmtId="1" formatCode="0"/>
    </dxf>
    <dxf>
      <fill>
        <patternFill patternType="none">
          <fgColor indexed="64"/>
          <bgColor rgb="FFFFFF00"/>
        </patternFill>
      </fill>
    </dxf>
    <dxf>
      <alignment horizontal="general" vertical="top" textRotation="0" wrapText="1" indent="0" justifyLastLine="0" shrinkToFit="0" readingOrder="0"/>
    </dxf>
    <dxf>
      <font>
        <b/>
        <i val="0"/>
        <strike val="0"/>
        <outline val="0"/>
        <shadow val="0"/>
        <u val="none"/>
        <vertAlign val="baseline"/>
        <sz val="12"/>
        <name val="Calibri"/>
        <scheme val="minor"/>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a1" displayName="Tabella1" ref="A1:BV38" totalsRowShown="0" headerRowDxfId="19">
  <sortState ref="A3:BW38">
    <sortCondition ref="A31"/>
  </sortState>
  <tableColumns count="74">
    <tableColumn id="1" name="v001 Mission Name" dataDxfId="18"/>
    <tableColumn id="2" name="v002 Starting Year"/>
    <tableColumn id="3" name="v003 Extension/End"/>
    <tableColumn id="4" name="v004 Ended mission (dummy)"/>
    <tableColumn id="5" name="v005 Length (months)*" dataDxfId="17"/>
    <tableColumn id="6" name="v006 Type"/>
    <tableColumn id="7" name="v007 Number of States at Time of Launch"/>
    <tableColumn id="8" name="v008 Peak Number of States "/>
    <tableColumn id="9" name="v009 Proportional Number of States (At Time of Launch)" dataDxfId="16"/>
    <tableColumn id="10" name="v010 Absolute Recorded Maximum Personnel/troops"/>
    <tableColumn id="59" name="v011 Source of Data (V10)"/>
    <tableColumn id="12" name="v012 Austria_personnel      " dataDxfId="15"/>
    <tableColumn id="13" name="v013 Belgium_personnel   "/>
    <tableColumn id="14" name="v014 Bulgaria _personnel"/>
    <tableColumn id="15" name="v015 Croatia_personnel"/>
    <tableColumn id="16" name="v016 Cyprus_personnel                  "/>
    <tableColumn id="17" name="v017 Czech Republic_personnel"/>
    <tableColumn id="18" name="v018 Denmark_personnel    "/>
    <tableColumn id="19" name="v019 Estonia_personnel       "/>
    <tableColumn id="20" name="v020 Finland_personnel     "/>
    <tableColumn id="21" name="v021 France_personnel      "/>
    <tableColumn id="22" name="v022 Germany_personnel   "/>
    <tableColumn id="23" name="v023 Greece_personnel      "/>
    <tableColumn id="24" name="v024 Hungary_personnel      "/>
    <tableColumn id="25" name="v025 Ireland_personnel      "/>
    <tableColumn id="26" name="v026 Italy_personnel        "/>
    <tableColumn id="27" name="v027 Latvia_personnel         "/>
    <tableColumn id="28" name="v028 Lithuania_personnel    "/>
    <tableColumn id="29" name="v029 Luxemburg_personnel"/>
    <tableColumn id="30" name="v030 Malta_personnel          "/>
    <tableColumn id="31" name="v031 Netherlands_personnel            "/>
    <tableColumn id="32" name="v032 Poland_personnel       "/>
    <tableColumn id="33" name="v033 Portugal_personnel     "/>
    <tableColumn id="34" name="v034 Romania_personnel   "/>
    <tableColumn id="35" name="v035 Slovakia_personnel     "/>
    <tableColumn id="36" name="v036 Slovenia_personnel     "/>
    <tableColumn id="37" name="v037Spain_personnel         "/>
    <tableColumn id="38" name="v038 Sweden_personnel   "/>
    <tableColumn id="39" name="v039 UK_personnel           "/>
    <tableColumn id="40" name="v040 EU_sum"/>
    <tableColumn id="64" name="v041 Source of data (v040)" dataDxfId="14"/>
    <tableColumn id="41" name="v042 Significantly Unequal Troop Deployment" dataDxfId="13"/>
    <tableColumn id="42" name="v043 Mission Goal 1 (nominal)"/>
    <tableColumn id="43" name="v044 Mission Goal 2 (nominal)"/>
    <tableColumn id="44" name="v045 Mission Goal 3 (nominal)"/>
    <tableColumn id="45" name="v046 Mission Goal 4 (nominal)"/>
    <tableColumn id="46" name="v047 Mission Goal 5 (nominal)"/>
    <tableColumn id="47" name="v048 Mission Goals_Cat" dataDxfId="12"/>
    <tableColumn id="48" name="v049 Coop_OSCE"/>
    <tableColumn id="49" name="v050 Coop_UN"/>
    <tableColumn id="50" name="v051 Coop_NATO"/>
    <tableColumn id="69" name="v052 Coop_ASEAN" dataDxfId="11"/>
    <tableColumn id="70" name="v053 Coop_AU"/>
    <tableColumn id="52" name="v054 Engagement level (nominal)"/>
    <tableColumn id="53" name="v055 Engagement Index_1"/>
    <tableColumn id="54" name="v056 Engagement Index_2"/>
    <tableColumn id="55" name="v057 Engagement Index_3"/>
    <tableColumn id="56" name="v058 Engagement IndexTOT"/>
    <tableColumn id="57" name="v059 Target Country_1 unicode (string)"/>
    <tableColumn id="58" name="v060 Target Country_1 unicode (numeric ISO3166)" dataDxfId="10"/>
    <tableColumn id="60" name="v061 Target Country_2 unicode (String)"/>
    <tableColumn id="61" name="v062 Target Country_2 unicode (numeric ISO3166)"/>
    <tableColumn id="62" name="v063 Target Country_3 unicode (string)"/>
    <tableColumn id="63" name="v064 Target Country_3 unicode 8numeric (ISO3166)"/>
    <tableColumn id="71" name="v065 Target Country_1 COW" dataDxfId="9"/>
    <tableColumn id="66" name="v066 Region " dataDxfId="8"/>
    <tableColumn id="67" name="v067 SubRegion" dataDxfId="7"/>
    <tableColumn id="72" name="v068 Own SubRegions" dataDxfId="6"/>
    <tableColumn id="68" name="v069 Conflict intensity (UCDP)" dataDxfId="5"/>
    <tableColumn id="73" name="v070 Conflict type (UCDP)" dataDxfId="4"/>
    <tableColumn id="65" name="v071 Shared Total Costs (milion of Euros) at 2016 if not otherwise stated " dataDxfId="3"/>
    <tableColumn id="11" name="v072 Total Costs (milion of Euros)  at 2016 if not otherwise stated" dataDxfId="2"/>
    <tableColumn id="75" name="v073 Average common costs per year (milion of Euros)  at 2016 if not otherwise stated" dataDxfId="1"/>
    <tableColumn id="51" name="Conflict number (UCDP)"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uroparl.europa.eu/meetdocs/2014_2019/documents/sede/dv/sede210915eumamrca_/sede210915eumamrca_en.pdf" TargetMode="External"/><Relationship Id="rId1" Type="http://schemas.openxmlformats.org/officeDocument/2006/relationships/hyperlink" Target="https://eeas.europa.eu/election-observation-missions/eom-timor-leste-2017/3788/eutm-rca-key-figures_en"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7"/>
  <sheetViews>
    <sheetView tabSelected="1" topLeftCell="BM1" workbookViewId="0">
      <pane xSplit="24480" topLeftCell="BY1"/>
      <selection activeCell="BQ32" sqref="BQ32:BR32"/>
      <selection pane="topRight" activeCell="BY1" sqref="BY1"/>
    </sheetView>
  </sheetViews>
  <sheetFormatPr defaultColWidth="11" defaultRowHeight="15.75" x14ac:dyDescent="0.25"/>
  <cols>
    <col min="1" max="1" width="28.5" style="2" customWidth="1"/>
    <col min="2" max="2" width="15.875" customWidth="1"/>
    <col min="3" max="3" width="23.875" customWidth="1"/>
    <col min="4" max="4" width="11" customWidth="1"/>
    <col min="5" max="5" width="17.375" style="20" customWidth="1"/>
    <col min="6" max="6" width="12.375" customWidth="1"/>
    <col min="7" max="7" width="41.125" customWidth="1"/>
    <col min="8" max="8" width="22" customWidth="1"/>
    <col min="9" max="9" width="20.625" customWidth="1"/>
    <col min="10" max="11" width="30" customWidth="1"/>
    <col min="12" max="12" width="21.625" style="4" customWidth="1"/>
    <col min="13" max="13" width="21.125" customWidth="1"/>
    <col min="14" max="14" width="20.375" customWidth="1"/>
    <col min="15" max="15" width="19" customWidth="1"/>
    <col min="16" max="16" width="26.875" customWidth="1"/>
    <col min="17" max="17" width="25.5" customWidth="1"/>
    <col min="18" max="18" width="22.5" customWidth="1"/>
    <col min="19" max="19" width="22.375" customWidth="1"/>
    <col min="20" max="20" width="21.5" customWidth="1"/>
    <col min="21" max="21" width="21.375" customWidth="1"/>
    <col min="22" max="22" width="22" customWidth="1"/>
    <col min="23" max="23" width="21.625" customWidth="1"/>
    <col min="24" max="24" width="22.625" customWidth="1"/>
    <col min="25" max="25" width="21.625" customWidth="1"/>
    <col min="26" max="26" width="20.375" customWidth="1"/>
    <col min="27" max="27" width="22" customWidth="1"/>
    <col min="28" max="28" width="22.5" customWidth="1"/>
    <col min="29" max="29" width="22.375" customWidth="1"/>
    <col min="30" max="30" width="22.875" customWidth="1"/>
    <col min="31" max="31" width="28.625" customWidth="1"/>
    <col min="32" max="32" width="22" customWidth="1"/>
    <col min="33" max="33" width="22.375" customWidth="1"/>
    <col min="34" max="34" width="21.625" customWidth="1"/>
    <col min="35" max="35" width="22.125" customWidth="1"/>
    <col min="36" max="36" width="22.375" customWidth="1"/>
    <col min="37" max="37" width="21.625" customWidth="1"/>
    <col min="38" max="38" width="21" customWidth="1"/>
    <col min="39" max="39" width="20.5" customWidth="1"/>
    <col min="40" max="40" width="18.375" customWidth="1"/>
    <col min="41" max="42" width="21.5" style="20" customWidth="1"/>
    <col min="43" max="47" width="37.625" customWidth="1"/>
    <col min="48" max="48" width="37.625" style="35" customWidth="1"/>
    <col min="49" max="49" width="19.375" customWidth="1"/>
    <col min="50" max="50" width="20.625" customWidth="1"/>
    <col min="51" max="51" width="15.875" customWidth="1"/>
    <col min="52" max="52" width="15.875" style="3" customWidth="1"/>
    <col min="53" max="53" width="20.5" customWidth="1"/>
    <col min="54" max="55" width="21.125" customWidth="1"/>
    <col min="56" max="56" width="19.625" customWidth="1"/>
    <col min="57" max="57" width="18.375" customWidth="1"/>
    <col min="58" max="58" width="19.375" style="5" customWidth="1"/>
    <col min="59" max="59" width="22.875" customWidth="1"/>
    <col min="60" max="60" width="31.875" customWidth="1"/>
    <col min="61" max="61" width="31.625" customWidth="1"/>
    <col min="62" max="62" width="23" customWidth="1"/>
    <col min="63" max="64" width="22.875" customWidth="1"/>
    <col min="65" max="65" width="22.875" style="3" customWidth="1"/>
    <col min="66" max="66" width="38.5" style="3" customWidth="1"/>
    <col min="67" max="67" width="16.625" customWidth="1"/>
    <col min="68" max="68" width="11" style="3"/>
    <col min="69" max="69" width="11" style="20"/>
    <col min="70" max="73" width="15.625" style="20" customWidth="1"/>
    <col min="74" max="74" width="11" style="41"/>
    <col min="75" max="75" width="47" customWidth="1"/>
  </cols>
  <sheetData>
    <row r="1" spans="1:75" s="14" customFormat="1" ht="84.95" customHeight="1" x14ac:dyDescent="0.25">
      <c r="A1" s="14" t="s">
        <v>215</v>
      </c>
      <c r="B1" s="14" t="s">
        <v>216</v>
      </c>
      <c r="C1" s="14" t="s">
        <v>217</v>
      </c>
      <c r="D1" s="14" t="s">
        <v>218</v>
      </c>
      <c r="E1" s="19" t="s">
        <v>219</v>
      </c>
      <c r="F1" s="14" t="s">
        <v>220</v>
      </c>
      <c r="G1" s="14" t="s">
        <v>221</v>
      </c>
      <c r="H1" s="19" t="s">
        <v>222</v>
      </c>
      <c r="I1" s="19" t="s">
        <v>223</v>
      </c>
      <c r="J1" s="19" t="s">
        <v>224</v>
      </c>
      <c r="K1" s="19" t="s">
        <v>225</v>
      </c>
      <c r="L1" s="9" t="s">
        <v>226</v>
      </c>
      <c r="M1" s="9" t="s">
        <v>227</v>
      </c>
      <c r="N1" s="9" t="s">
        <v>228</v>
      </c>
      <c r="O1" s="9" t="s">
        <v>229</v>
      </c>
      <c r="P1" s="9" t="s">
        <v>230</v>
      </c>
      <c r="Q1" s="9" t="s">
        <v>231</v>
      </c>
      <c r="R1" s="9" t="s">
        <v>232</v>
      </c>
      <c r="S1" s="9" t="s">
        <v>233</v>
      </c>
      <c r="T1" s="9" t="s">
        <v>234</v>
      </c>
      <c r="U1" s="9" t="s">
        <v>235</v>
      </c>
      <c r="V1" s="9" t="s">
        <v>236</v>
      </c>
      <c r="W1" s="9" t="s">
        <v>237</v>
      </c>
      <c r="X1" s="9" t="s">
        <v>238</v>
      </c>
      <c r="Y1" s="9" t="s">
        <v>239</v>
      </c>
      <c r="Z1" s="9" t="s">
        <v>240</v>
      </c>
      <c r="AA1" s="9" t="s">
        <v>241</v>
      </c>
      <c r="AB1" s="9" t="s">
        <v>242</v>
      </c>
      <c r="AC1" s="9" t="s">
        <v>243</v>
      </c>
      <c r="AD1" s="9" t="s">
        <v>244</v>
      </c>
      <c r="AE1" s="9" t="s">
        <v>245</v>
      </c>
      <c r="AF1" s="9" t="s">
        <v>246</v>
      </c>
      <c r="AG1" s="9" t="s">
        <v>247</v>
      </c>
      <c r="AH1" s="9" t="s">
        <v>248</v>
      </c>
      <c r="AI1" s="9" t="s">
        <v>249</v>
      </c>
      <c r="AJ1" s="9" t="s">
        <v>250</v>
      </c>
      <c r="AK1" s="9" t="s">
        <v>251</v>
      </c>
      <c r="AL1" s="9" t="s">
        <v>252</v>
      </c>
      <c r="AM1" s="9" t="s">
        <v>253</v>
      </c>
      <c r="AN1" s="9" t="s">
        <v>254</v>
      </c>
      <c r="AO1" s="9" t="s">
        <v>255</v>
      </c>
      <c r="AP1" s="19" t="s">
        <v>256</v>
      </c>
      <c r="AQ1" s="14" t="s">
        <v>257</v>
      </c>
      <c r="AR1" s="14" t="s">
        <v>258</v>
      </c>
      <c r="AS1" s="14" t="s">
        <v>259</v>
      </c>
      <c r="AT1" s="14" t="s">
        <v>260</v>
      </c>
      <c r="AU1" s="14" t="s">
        <v>261</v>
      </c>
      <c r="AV1" s="19" t="s">
        <v>262</v>
      </c>
      <c r="AW1" s="14" t="s">
        <v>263</v>
      </c>
      <c r="AX1" s="14" t="s">
        <v>264</v>
      </c>
      <c r="AY1" s="14" t="s">
        <v>265</v>
      </c>
      <c r="AZ1" s="14" t="s">
        <v>266</v>
      </c>
      <c r="BA1" s="14" t="s">
        <v>267</v>
      </c>
      <c r="BB1" s="14" t="s">
        <v>268</v>
      </c>
      <c r="BC1" s="14" t="s">
        <v>269</v>
      </c>
      <c r="BD1" s="14" t="s">
        <v>270</v>
      </c>
      <c r="BE1" s="15" t="s">
        <v>271</v>
      </c>
      <c r="BF1" s="15" t="s">
        <v>272</v>
      </c>
      <c r="BG1" s="14" t="s">
        <v>273</v>
      </c>
      <c r="BH1" s="16" t="s">
        <v>274</v>
      </c>
      <c r="BI1" s="14" t="s">
        <v>275</v>
      </c>
      <c r="BJ1" s="14" t="s">
        <v>276</v>
      </c>
      <c r="BK1" s="14" t="s">
        <v>277</v>
      </c>
      <c r="BL1" s="14" t="s">
        <v>278</v>
      </c>
      <c r="BM1" s="19" t="s">
        <v>279</v>
      </c>
      <c r="BN1" s="16" t="s">
        <v>280</v>
      </c>
      <c r="BO1" s="16" t="s">
        <v>281</v>
      </c>
      <c r="BP1" s="43" t="s">
        <v>282</v>
      </c>
      <c r="BQ1" s="19" t="s">
        <v>283</v>
      </c>
      <c r="BR1" s="19" t="s">
        <v>284</v>
      </c>
      <c r="BS1" s="19" t="s">
        <v>285</v>
      </c>
      <c r="BT1" s="19" t="s">
        <v>286</v>
      </c>
      <c r="BU1" s="19" t="s">
        <v>287</v>
      </c>
      <c r="BV1" s="39" t="s">
        <v>114</v>
      </c>
    </row>
    <row r="2" spans="1:75" s="11" customFormat="1" ht="69.95" customHeight="1" x14ac:dyDescent="0.25">
      <c r="A2" s="2" t="s">
        <v>4</v>
      </c>
      <c r="B2">
        <v>2005</v>
      </c>
      <c r="C2">
        <v>2006</v>
      </c>
      <c r="D2">
        <v>1</v>
      </c>
      <c r="E2" s="20">
        <v>15</v>
      </c>
      <c r="F2">
        <v>0</v>
      </c>
      <c r="G2">
        <v>13</v>
      </c>
      <c r="H2" s="20">
        <v>13</v>
      </c>
      <c r="I2" s="48">
        <v>0.52</v>
      </c>
      <c r="J2" s="21">
        <v>220</v>
      </c>
      <c r="K2" s="10" t="s">
        <v>171</v>
      </c>
      <c r="L2" s="20">
        <v>2</v>
      </c>
      <c r="M2">
        <v>5</v>
      </c>
      <c r="N2">
        <v>0</v>
      </c>
      <c r="O2">
        <v>0</v>
      </c>
      <c r="P2">
        <v>0</v>
      </c>
      <c r="Q2">
        <v>0</v>
      </c>
      <c r="R2">
        <v>8</v>
      </c>
      <c r="S2">
        <v>0</v>
      </c>
      <c r="T2">
        <v>29</v>
      </c>
      <c r="U2">
        <v>7</v>
      </c>
      <c r="V2">
        <v>9</v>
      </c>
      <c r="W2">
        <v>0</v>
      </c>
      <c r="X2">
        <v>0</v>
      </c>
      <c r="Y2">
        <v>3</v>
      </c>
      <c r="Z2">
        <v>1</v>
      </c>
      <c r="AA2">
        <v>0</v>
      </c>
      <c r="AB2">
        <v>2</v>
      </c>
      <c r="AC2">
        <v>0</v>
      </c>
      <c r="AD2">
        <v>0</v>
      </c>
      <c r="AE2">
        <v>10</v>
      </c>
      <c r="AF2">
        <v>0</v>
      </c>
      <c r="AG2">
        <v>0</v>
      </c>
      <c r="AH2">
        <v>0</v>
      </c>
      <c r="AI2">
        <v>0</v>
      </c>
      <c r="AJ2">
        <v>0</v>
      </c>
      <c r="AK2">
        <v>8</v>
      </c>
      <c r="AL2">
        <v>24</v>
      </c>
      <c r="AM2">
        <v>11</v>
      </c>
      <c r="AN2">
        <f>SUM(Tabella1[[#This Row],[v012 Austria_personnel      ]:[v039 UK_personnel           ]])</f>
        <v>119</v>
      </c>
      <c r="AO2" s="45" t="s">
        <v>62</v>
      </c>
      <c r="AP2" s="20">
        <v>0</v>
      </c>
      <c r="AQ2" s="2" t="s">
        <v>69</v>
      </c>
      <c r="AR2" s="2" t="s">
        <v>70</v>
      </c>
      <c r="AS2" s="2" t="s">
        <v>71</v>
      </c>
      <c r="AT2"/>
      <c r="AU2"/>
      <c r="AV2" s="31">
        <v>5</v>
      </c>
      <c r="AW2">
        <v>0</v>
      </c>
      <c r="AX2">
        <v>0</v>
      </c>
      <c r="AY2">
        <v>0</v>
      </c>
      <c r="AZ2" s="20">
        <v>1</v>
      </c>
      <c r="BA2" s="1">
        <v>0</v>
      </c>
      <c r="BB2" s="8" t="s">
        <v>66</v>
      </c>
      <c r="BC2" s="8">
        <v>2</v>
      </c>
      <c r="BD2" s="8">
        <v>2</v>
      </c>
      <c r="BE2" s="8">
        <v>3</v>
      </c>
      <c r="BF2" s="8">
        <v>2.33</v>
      </c>
      <c r="BG2" t="s">
        <v>21</v>
      </c>
      <c r="BH2" s="5" t="s">
        <v>20</v>
      </c>
      <c r="BI2"/>
      <c r="BJ2"/>
      <c r="BK2"/>
      <c r="BL2"/>
      <c r="BM2" s="20">
        <v>850</v>
      </c>
      <c r="BN2" s="5">
        <v>142</v>
      </c>
      <c r="BO2" s="5" t="s">
        <v>212</v>
      </c>
      <c r="BP2" s="30">
        <v>2</v>
      </c>
      <c r="BQ2" s="20">
        <v>1</v>
      </c>
      <c r="BR2" s="30">
        <v>3</v>
      </c>
      <c r="BS2" s="71">
        <v>15.3</v>
      </c>
      <c r="BT2" s="71">
        <v>15.3</v>
      </c>
      <c r="BU2" s="71">
        <v>15.3</v>
      </c>
      <c r="BV2" s="41" t="s">
        <v>121</v>
      </c>
      <c r="BW2" s="2"/>
    </row>
    <row r="3" spans="1:75" s="20" customFormat="1" ht="78.75" x14ac:dyDescent="0.25">
      <c r="A3" s="2" t="s">
        <v>176</v>
      </c>
      <c r="B3">
        <v>2014</v>
      </c>
      <c r="C3" s="20">
        <v>2017</v>
      </c>
      <c r="D3">
        <v>0</v>
      </c>
      <c r="E3" s="20">
        <v>41</v>
      </c>
      <c r="F3">
        <v>0</v>
      </c>
      <c r="G3" s="20">
        <v>19</v>
      </c>
      <c r="H3" s="20">
        <v>19</v>
      </c>
      <c r="I3" s="48">
        <v>0.68</v>
      </c>
      <c r="J3" s="21">
        <v>54</v>
      </c>
      <c r="K3" s="10" t="s">
        <v>170</v>
      </c>
      <c r="L3" s="20">
        <v>1</v>
      </c>
      <c r="M3">
        <v>1</v>
      </c>
      <c r="N3">
        <v>1</v>
      </c>
      <c r="O3">
        <v>0</v>
      </c>
      <c r="P3">
        <v>0</v>
      </c>
      <c r="Q3">
        <v>1</v>
      </c>
      <c r="R3">
        <v>4</v>
      </c>
      <c r="S3">
        <v>2</v>
      </c>
      <c r="T3">
        <v>4</v>
      </c>
      <c r="U3">
        <v>2</v>
      </c>
      <c r="V3">
        <v>10</v>
      </c>
      <c r="W3">
        <v>2</v>
      </c>
      <c r="X3">
        <v>0</v>
      </c>
      <c r="Y3">
        <v>2</v>
      </c>
      <c r="Z3">
        <v>3</v>
      </c>
      <c r="AA3">
        <v>2</v>
      </c>
      <c r="AB3">
        <v>3</v>
      </c>
      <c r="AC3">
        <v>1</v>
      </c>
      <c r="AD3">
        <v>0</v>
      </c>
      <c r="AE3">
        <v>3</v>
      </c>
      <c r="AF3">
        <v>0</v>
      </c>
      <c r="AG3">
        <v>0</v>
      </c>
      <c r="AH3">
        <v>4</v>
      </c>
      <c r="AI3">
        <v>0</v>
      </c>
      <c r="AJ3">
        <v>0</v>
      </c>
      <c r="AK3">
        <v>0</v>
      </c>
      <c r="AL3">
        <v>5</v>
      </c>
      <c r="AM3">
        <v>3</v>
      </c>
      <c r="AN3" s="20">
        <f>SUM(Tabella1[[#This Row],[v012 Austria_personnel      ]:[v039 UK_personnel           ]])</f>
        <v>54</v>
      </c>
      <c r="AO3" s="45" t="s">
        <v>170</v>
      </c>
      <c r="AP3" s="20">
        <v>0</v>
      </c>
      <c r="AQ3" s="29" t="s">
        <v>156</v>
      </c>
      <c r="AR3" s="29" t="s">
        <v>157</v>
      </c>
      <c r="AS3" s="29" t="s">
        <v>158</v>
      </c>
      <c r="AT3" s="2"/>
      <c r="AU3"/>
      <c r="AV3" s="34">
        <v>3</v>
      </c>
      <c r="AW3">
        <v>1</v>
      </c>
      <c r="AX3">
        <v>0</v>
      </c>
      <c r="AY3">
        <v>0</v>
      </c>
      <c r="AZ3" s="20">
        <v>0</v>
      </c>
      <c r="BA3">
        <v>0</v>
      </c>
      <c r="BB3" t="s">
        <v>66</v>
      </c>
      <c r="BC3">
        <v>2</v>
      </c>
      <c r="BD3">
        <v>1</v>
      </c>
      <c r="BE3">
        <v>3</v>
      </c>
      <c r="BF3">
        <v>2</v>
      </c>
      <c r="BG3" t="s">
        <v>32</v>
      </c>
      <c r="BH3">
        <v>804</v>
      </c>
      <c r="BI3"/>
      <c r="BJ3"/>
      <c r="BK3"/>
      <c r="BL3"/>
      <c r="BM3" s="20">
        <v>369</v>
      </c>
      <c r="BN3" s="5">
        <v>150</v>
      </c>
      <c r="BO3" s="5" t="s">
        <v>213</v>
      </c>
      <c r="BP3" s="30">
        <v>3</v>
      </c>
      <c r="BQ3" s="20">
        <v>2</v>
      </c>
      <c r="BR3" s="30">
        <v>4</v>
      </c>
      <c r="BS3" s="71">
        <v>27.5</v>
      </c>
      <c r="BT3" s="71">
        <v>27.5</v>
      </c>
      <c r="BU3" s="71">
        <v>13.75</v>
      </c>
      <c r="BV3" s="41" t="s">
        <v>123</v>
      </c>
      <c r="BW3" s="2"/>
    </row>
    <row r="4" spans="1:75" s="20" customFormat="1" ht="78.75" x14ac:dyDescent="0.25">
      <c r="A4" s="2" t="s">
        <v>42</v>
      </c>
      <c r="B4">
        <v>2012</v>
      </c>
      <c r="C4">
        <v>2014</v>
      </c>
      <c r="D4">
        <v>1</v>
      </c>
      <c r="E4" s="20">
        <v>17</v>
      </c>
      <c r="F4">
        <v>0</v>
      </c>
      <c r="G4">
        <v>12</v>
      </c>
      <c r="H4" s="20">
        <v>12</v>
      </c>
      <c r="I4" s="48">
        <v>0.44</v>
      </c>
      <c r="J4" s="21">
        <v>44</v>
      </c>
      <c r="K4" s="10" t="s">
        <v>171</v>
      </c>
      <c r="L4" s="20">
        <v>0</v>
      </c>
      <c r="M4">
        <v>1</v>
      </c>
      <c r="N4">
        <v>0</v>
      </c>
      <c r="O4">
        <v>0</v>
      </c>
      <c r="P4">
        <v>0</v>
      </c>
      <c r="Q4">
        <v>0</v>
      </c>
      <c r="R4">
        <v>6</v>
      </c>
      <c r="S4">
        <v>0</v>
      </c>
      <c r="T4">
        <v>2</v>
      </c>
      <c r="U4">
        <v>0</v>
      </c>
      <c r="V4">
        <v>6</v>
      </c>
      <c r="W4">
        <v>0</v>
      </c>
      <c r="X4">
        <v>2</v>
      </c>
      <c r="Y4">
        <v>0</v>
      </c>
      <c r="Z4">
        <v>1</v>
      </c>
      <c r="AA4">
        <v>0</v>
      </c>
      <c r="AB4">
        <v>1</v>
      </c>
      <c r="AC4">
        <v>0</v>
      </c>
      <c r="AD4">
        <v>0</v>
      </c>
      <c r="AE4">
        <v>0</v>
      </c>
      <c r="AF4">
        <v>0</v>
      </c>
      <c r="AG4">
        <v>1</v>
      </c>
      <c r="AH4">
        <v>2</v>
      </c>
      <c r="AI4">
        <v>0</v>
      </c>
      <c r="AJ4">
        <v>0</v>
      </c>
      <c r="AK4">
        <v>2</v>
      </c>
      <c r="AL4">
        <v>5</v>
      </c>
      <c r="AM4">
        <v>3</v>
      </c>
      <c r="AN4">
        <f>SUM(Tabella1[[#This Row],[v012 Austria_personnel      ]:[v039 UK_personnel           ]])</f>
        <v>32</v>
      </c>
      <c r="AO4" s="45" t="s">
        <v>134</v>
      </c>
      <c r="AP4" s="20">
        <v>0</v>
      </c>
      <c r="AQ4" s="29" t="s">
        <v>149</v>
      </c>
      <c r="AR4" s="29" t="s">
        <v>150</v>
      </c>
      <c r="AS4" s="29" t="s">
        <v>151</v>
      </c>
      <c r="AT4" s="29"/>
      <c r="AV4" s="34">
        <v>2</v>
      </c>
      <c r="AW4">
        <v>0</v>
      </c>
      <c r="AX4">
        <v>0</v>
      </c>
      <c r="AY4">
        <v>0</v>
      </c>
      <c r="AZ4" s="20">
        <v>0</v>
      </c>
      <c r="BA4">
        <v>0</v>
      </c>
      <c r="BB4" t="s">
        <v>66</v>
      </c>
      <c r="BC4">
        <v>2</v>
      </c>
      <c r="BD4">
        <v>1</v>
      </c>
      <c r="BE4">
        <v>3</v>
      </c>
      <c r="BF4">
        <v>2</v>
      </c>
      <c r="BG4" t="s">
        <v>43</v>
      </c>
      <c r="BH4" s="5" t="s">
        <v>44</v>
      </c>
      <c r="BI4"/>
      <c r="BJ4"/>
      <c r="BK4"/>
      <c r="BL4"/>
      <c r="BM4" s="20">
        <v>626</v>
      </c>
      <c r="BN4" s="5">
        <v>2</v>
      </c>
      <c r="BO4" s="5" t="s">
        <v>210</v>
      </c>
      <c r="BP4" s="30">
        <v>1</v>
      </c>
      <c r="BQ4" s="20">
        <v>1</v>
      </c>
      <c r="BR4" s="30">
        <v>3</v>
      </c>
      <c r="BS4" s="71">
        <v>11.5</v>
      </c>
      <c r="BT4" s="71">
        <v>11.5</v>
      </c>
      <c r="BU4" s="71">
        <v>5.5</v>
      </c>
      <c r="BV4" s="41" t="s">
        <v>127</v>
      </c>
      <c r="BW4" s="2"/>
    </row>
    <row r="5" spans="1:75" s="20" customFormat="1" ht="103.5" customHeight="1" x14ac:dyDescent="0.25">
      <c r="A5" s="2" t="s">
        <v>48</v>
      </c>
      <c r="B5">
        <v>2013</v>
      </c>
      <c r="C5" s="20">
        <v>2017</v>
      </c>
      <c r="D5" s="20">
        <v>0</v>
      </c>
      <c r="E5" s="20">
        <v>51</v>
      </c>
      <c r="F5">
        <v>0</v>
      </c>
      <c r="G5">
        <v>14</v>
      </c>
      <c r="H5" s="20">
        <v>14</v>
      </c>
      <c r="I5" s="48">
        <v>0.52</v>
      </c>
      <c r="J5" s="21">
        <v>100</v>
      </c>
      <c r="K5" s="10" t="s">
        <v>171</v>
      </c>
      <c r="L5" s="20">
        <v>0</v>
      </c>
      <c r="M5">
        <v>3</v>
      </c>
      <c r="N5">
        <v>0</v>
      </c>
      <c r="O5">
        <v>0</v>
      </c>
      <c r="P5">
        <v>0</v>
      </c>
      <c r="Q5">
        <v>0</v>
      </c>
      <c r="R5">
        <v>3</v>
      </c>
      <c r="S5">
        <v>0</v>
      </c>
      <c r="T5">
        <v>6</v>
      </c>
      <c r="U5">
        <v>1</v>
      </c>
      <c r="V5">
        <v>1</v>
      </c>
      <c r="W5">
        <v>1</v>
      </c>
      <c r="X5">
        <v>0</v>
      </c>
      <c r="Y5">
        <v>0</v>
      </c>
      <c r="Z5">
        <v>7</v>
      </c>
      <c r="AA5">
        <v>0</v>
      </c>
      <c r="AB5">
        <v>0</v>
      </c>
      <c r="AC5">
        <v>0</v>
      </c>
      <c r="AD5">
        <v>2</v>
      </c>
      <c r="AE5">
        <v>0</v>
      </c>
      <c r="AF5">
        <v>0</v>
      </c>
      <c r="AG5">
        <v>0</v>
      </c>
      <c r="AH5">
        <v>0</v>
      </c>
      <c r="AI5">
        <v>0</v>
      </c>
      <c r="AJ5">
        <v>0</v>
      </c>
      <c r="AK5">
        <v>0</v>
      </c>
      <c r="AL5">
        <v>4</v>
      </c>
      <c r="AM5">
        <v>2</v>
      </c>
      <c r="AN5" s="20">
        <f>SUM(Tabella1[[#This Row],[v012 Austria_personnel      ]:[v039 UK_personnel           ]])</f>
        <v>30</v>
      </c>
      <c r="AO5" s="45" t="s">
        <v>135</v>
      </c>
      <c r="AP5" s="20">
        <v>0</v>
      </c>
      <c r="AQ5" s="29" t="s">
        <v>153</v>
      </c>
      <c r="AR5" s="29" t="s">
        <v>155</v>
      </c>
      <c r="AS5" s="29" t="s">
        <v>154</v>
      </c>
      <c r="AT5" s="2"/>
      <c r="AU5"/>
      <c r="AV5" s="34">
        <v>1</v>
      </c>
      <c r="AW5">
        <v>0</v>
      </c>
      <c r="AX5" s="20">
        <v>1</v>
      </c>
      <c r="AY5">
        <v>0</v>
      </c>
      <c r="AZ5" s="20">
        <v>0</v>
      </c>
      <c r="BA5">
        <v>0</v>
      </c>
      <c r="BB5" t="s">
        <v>66</v>
      </c>
      <c r="BC5">
        <v>2</v>
      </c>
      <c r="BD5">
        <v>2</v>
      </c>
      <c r="BE5">
        <v>3</v>
      </c>
      <c r="BF5">
        <v>2.33</v>
      </c>
      <c r="BG5" t="s">
        <v>49</v>
      </c>
      <c r="BH5" s="5" t="s">
        <v>50</v>
      </c>
      <c r="BI5"/>
      <c r="BJ5"/>
      <c r="BK5"/>
      <c r="BL5"/>
      <c r="BM5" s="20">
        <v>620</v>
      </c>
      <c r="BN5" s="5">
        <v>2</v>
      </c>
      <c r="BO5" s="5" t="s">
        <v>209</v>
      </c>
      <c r="BP5" s="30">
        <v>1</v>
      </c>
      <c r="BQ5" s="20">
        <v>2</v>
      </c>
      <c r="BR5" s="30">
        <v>3</v>
      </c>
      <c r="BS5" s="71">
        <v>56.2</v>
      </c>
      <c r="BT5" s="71">
        <v>56.2</v>
      </c>
      <c r="BU5" s="71">
        <v>18.7</v>
      </c>
      <c r="BV5" s="41" t="s">
        <v>129</v>
      </c>
      <c r="BW5" s="2"/>
    </row>
    <row r="6" spans="1:75" s="20" customFormat="1" ht="103.5" customHeight="1" x14ac:dyDescent="0.25">
      <c r="A6" s="29" t="s">
        <v>205</v>
      </c>
      <c r="B6" s="20">
        <v>2005</v>
      </c>
      <c r="C6" s="20">
        <v>2017</v>
      </c>
      <c r="D6" s="20">
        <v>0</v>
      </c>
      <c r="E6" s="20">
        <v>143</v>
      </c>
      <c r="F6" s="20">
        <v>0</v>
      </c>
      <c r="G6" s="20">
        <v>22</v>
      </c>
      <c r="H6" s="20">
        <v>22</v>
      </c>
      <c r="I6" s="48">
        <v>0.88</v>
      </c>
      <c r="J6" s="21">
        <v>120</v>
      </c>
      <c r="K6" s="10" t="s">
        <v>171</v>
      </c>
      <c r="L6" s="20">
        <v>1</v>
      </c>
      <c r="M6">
        <v>1</v>
      </c>
      <c r="N6">
        <v>12</v>
      </c>
      <c r="O6">
        <v>0</v>
      </c>
      <c r="P6">
        <v>2</v>
      </c>
      <c r="Q6">
        <v>0</v>
      </c>
      <c r="R6">
        <v>0</v>
      </c>
      <c r="S6">
        <v>3</v>
      </c>
      <c r="T6">
        <v>5</v>
      </c>
      <c r="U6">
        <v>0</v>
      </c>
      <c r="V6">
        <v>16</v>
      </c>
      <c r="W6">
        <v>0</v>
      </c>
      <c r="X6">
        <v>8</v>
      </c>
      <c r="Y6">
        <v>1</v>
      </c>
      <c r="Z6">
        <v>4</v>
      </c>
      <c r="AA6">
        <v>3</v>
      </c>
      <c r="AB6">
        <v>4</v>
      </c>
      <c r="AC6">
        <v>0</v>
      </c>
      <c r="AD6">
        <v>0</v>
      </c>
      <c r="AE6">
        <v>0</v>
      </c>
      <c r="AF6">
        <v>17</v>
      </c>
      <c r="AG6">
        <v>0</v>
      </c>
      <c r="AH6">
        <v>6</v>
      </c>
      <c r="AI6">
        <v>6</v>
      </c>
      <c r="AJ6">
        <v>1</v>
      </c>
      <c r="AK6" s="20">
        <v>0</v>
      </c>
      <c r="AL6" s="20">
        <v>3</v>
      </c>
      <c r="AM6" s="20">
        <v>2</v>
      </c>
      <c r="AN6" s="20">
        <f>SUM(Tabella1[[#This Row],[v012 Austria_personnel      ]:[v039 UK_personnel           ]])</f>
        <v>95</v>
      </c>
      <c r="AO6" s="45" t="s">
        <v>169</v>
      </c>
      <c r="AP6" s="20">
        <v>0</v>
      </c>
      <c r="AQ6" s="58" t="s">
        <v>146</v>
      </c>
      <c r="AR6" s="32" t="s">
        <v>80</v>
      </c>
      <c r="AS6" s="32" t="s">
        <v>81</v>
      </c>
      <c r="AT6"/>
      <c r="AU6"/>
      <c r="AV6" s="33">
        <v>1</v>
      </c>
      <c r="AW6" s="20">
        <v>1</v>
      </c>
      <c r="AX6">
        <v>0</v>
      </c>
      <c r="AY6">
        <v>0</v>
      </c>
      <c r="AZ6" s="20">
        <v>0</v>
      </c>
      <c r="BA6">
        <v>0</v>
      </c>
      <c r="BB6" t="s">
        <v>66</v>
      </c>
      <c r="BC6">
        <v>3</v>
      </c>
      <c r="BD6">
        <v>1</v>
      </c>
      <c r="BE6">
        <v>3</v>
      </c>
      <c r="BF6">
        <v>2.33</v>
      </c>
      <c r="BG6" t="s">
        <v>30</v>
      </c>
      <c r="BH6" s="5" t="s">
        <v>31</v>
      </c>
      <c r="BI6" t="s">
        <v>32</v>
      </c>
      <c r="BJ6">
        <v>804</v>
      </c>
      <c r="BK6"/>
      <c r="BL6"/>
      <c r="BM6" s="20">
        <v>359</v>
      </c>
      <c r="BN6" s="5">
        <v>150</v>
      </c>
      <c r="BO6" s="5">
        <v>151</v>
      </c>
      <c r="BP6" s="38">
        <v>3</v>
      </c>
      <c r="BQ6" s="26">
        <v>0</v>
      </c>
      <c r="BR6" s="28">
        <v>0</v>
      </c>
      <c r="BS6" s="73">
        <v>125.1</v>
      </c>
      <c r="BT6" s="73">
        <v>125.1</v>
      </c>
      <c r="BU6" s="73">
        <v>10.4</v>
      </c>
      <c r="BV6" s="62"/>
      <c r="BW6" s="2"/>
    </row>
    <row r="7" spans="1:75" s="20" customFormat="1" ht="31.5" x14ac:dyDescent="0.25">
      <c r="A7" s="29" t="s">
        <v>192</v>
      </c>
      <c r="B7" s="20">
        <v>2005</v>
      </c>
      <c r="C7" s="20">
        <v>2018</v>
      </c>
      <c r="D7" s="20">
        <v>0</v>
      </c>
      <c r="E7" s="20">
        <v>152</v>
      </c>
      <c r="F7" s="20">
        <v>0</v>
      </c>
      <c r="G7" s="20">
        <v>18</v>
      </c>
      <c r="H7" s="20">
        <v>21</v>
      </c>
      <c r="I7" s="48">
        <v>0.72</v>
      </c>
      <c r="J7" s="20">
        <v>71</v>
      </c>
      <c r="K7" s="45" t="s">
        <v>62</v>
      </c>
      <c r="L7" s="20">
        <v>0</v>
      </c>
      <c r="M7" s="20">
        <v>4</v>
      </c>
      <c r="N7" s="20">
        <v>0</v>
      </c>
      <c r="O7" s="20">
        <v>0</v>
      </c>
      <c r="P7" s="20">
        <v>0</v>
      </c>
      <c r="Q7" s="20">
        <v>0</v>
      </c>
      <c r="R7" s="20">
        <v>3</v>
      </c>
      <c r="S7" s="20">
        <v>1</v>
      </c>
      <c r="T7" s="20">
        <v>5</v>
      </c>
      <c r="U7" s="20">
        <v>7</v>
      </c>
      <c r="V7" s="20">
        <v>5</v>
      </c>
      <c r="W7" s="20">
        <v>2</v>
      </c>
      <c r="X7" s="20">
        <v>0</v>
      </c>
      <c r="Y7" s="20">
        <v>0</v>
      </c>
      <c r="Z7" s="20">
        <v>15</v>
      </c>
      <c r="AA7" s="20">
        <v>0</v>
      </c>
      <c r="AB7" s="20">
        <v>0</v>
      </c>
      <c r="AC7" s="20">
        <v>1</v>
      </c>
      <c r="AD7" s="20">
        <v>0</v>
      </c>
      <c r="AE7" s="20">
        <v>3</v>
      </c>
      <c r="AF7" s="20">
        <v>0</v>
      </c>
      <c r="AG7" s="20">
        <v>4</v>
      </c>
      <c r="AH7" s="20">
        <v>4</v>
      </c>
      <c r="AI7" s="20">
        <v>0</v>
      </c>
      <c r="AJ7" s="20">
        <v>0</v>
      </c>
      <c r="AK7" s="20">
        <v>10</v>
      </c>
      <c r="AL7" s="20">
        <v>5</v>
      </c>
      <c r="AM7" s="20">
        <v>2</v>
      </c>
      <c r="AN7" s="20">
        <f>SUM(Tabella1[[#This Row],[v012 Austria_personnel      ]:[v039 UK_personnel           ]])</f>
        <v>71</v>
      </c>
      <c r="AO7" s="45" t="s">
        <v>62</v>
      </c>
      <c r="AP7" s="20" t="s">
        <v>173</v>
      </c>
      <c r="AQ7" s="29" t="s">
        <v>161</v>
      </c>
      <c r="AR7" s="29" t="s">
        <v>104</v>
      </c>
      <c r="AS7" s="29" t="s">
        <v>105</v>
      </c>
      <c r="AT7" s="29"/>
      <c r="AV7" s="34">
        <v>1</v>
      </c>
      <c r="AW7" s="20">
        <v>0</v>
      </c>
      <c r="AX7" s="20">
        <v>0</v>
      </c>
      <c r="AY7" s="20">
        <v>0</v>
      </c>
      <c r="AZ7" s="20">
        <v>0</v>
      </c>
      <c r="BA7" s="20">
        <v>0</v>
      </c>
      <c r="BB7" s="20" t="s">
        <v>89</v>
      </c>
      <c r="BC7" s="20">
        <v>3</v>
      </c>
      <c r="BD7" s="20">
        <v>1</v>
      </c>
      <c r="BE7" s="20">
        <v>1</v>
      </c>
      <c r="BF7" s="20">
        <v>1.67</v>
      </c>
      <c r="BG7" s="20" t="s">
        <v>172</v>
      </c>
      <c r="BH7" s="30" t="s">
        <v>29</v>
      </c>
      <c r="BM7" s="20">
        <v>666</v>
      </c>
      <c r="BN7" s="30">
        <v>142</v>
      </c>
      <c r="BO7" s="30">
        <v>145</v>
      </c>
      <c r="BP7" s="30">
        <v>4</v>
      </c>
      <c r="BQ7" s="20">
        <v>1</v>
      </c>
      <c r="BR7" s="30">
        <v>3</v>
      </c>
      <c r="BS7" s="71">
        <v>27.3</v>
      </c>
      <c r="BT7" s="71">
        <v>27.3</v>
      </c>
      <c r="BU7" s="71">
        <v>2.5</v>
      </c>
      <c r="BV7" s="57" t="s">
        <v>122</v>
      </c>
      <c r="BW7" s="29"/>
    </row>
    <row r="8" spans="1:75" s="20" customFormat="1" ht="69" customHeight="1" x14ac:dyDescent="0.25">
      <c r="A8" s="2" t="s">
        <v>193</v>
      </c>
      <c r="B8" s="20">
        <v>2014</v>
      </c>
      <c r="C8" s="20">
        <v>2019</v>
      </c>
      <c r="D8" s="20">
        <v>0</v>
      </c>
      <c r="E8" s="20">
        <v>45</v>
      </c>
      <c r="F8">
        <v>0</v>
      </c>
      <c r="G8">
        <v>11</v>
      </c>
      <c r="H8" s="20">
        <v>13</v>
      </c>
      <c r="I8" s="48">
        <v>0.39</v>
      </c>
      <c r="J8" s="20">
        <v>31</v>
      </c>
      <c r="K8" s="10" t="s">
        <v>170</v>
      </c>
      <c r="L8" s="20">
        <v>0</v>
      </c>
      <c r="M8">
        <v>0</v>
      </c>
      <c r="N8">
        <v>1</v>
      </c>
      <c r="O8">
        <v>0</v>
      </c>
      <c r="P8">
        <v>0</v>
      </c>
      <c r="Q8">
        <v>0</v>
      </c>
      <c r="R8">
        <v>0</v>
      </c>
      <c r="S8">
        <v>0</v>
      </c>
      <c r="T8">
        <v>2</v>
      </c>
      <c r="U8">
        <v>13</v>
      </c>
      <c r="V8">
        <v>2</v>
      </c>
      <c r="W8">
        <v>0</v>
      </c>
      <c r="X8">
        <v>0</v>
      </c>
      <c r="Y8">
        <v>0</v>
      </c>
      <c r="Z8">
        <v>5</v>
      </c>
      <c r="AA8">
        <v>0</v>
      </c>
      <c r="AB8">
        <v>0</v>
      </c>
      <c r="AC8">
        <v>1</v>
      </c>
      <c r="AD8">
        <v>0</v>
      </c>
      <c r="AE8">
        <v>1</v>
      </c>
      <c r="AF8">
        <v>0</v>
      </c>
      <c r="AG8">
        <v>0</v>
      </c>
      <c r="AH8">
        <v>1</v>
      </c>
      <c r="AI8">
        <v>0</v>
      </c>
      <c r="AJ8">
        <v>0</v>
      </c>
      <c r="AK8">
        <v>2</v>
      </c>
      <c r="AL8">
        <v>2</v>
      </c>
      <c r="AM8">
        <v>1</v>
      </c>
      <c r="AN8">
        <f>SUM(Tabella1[[#This Row],[v012 Austria_personnel      ]:[v039 UK_personnel           ]])</f>
        <v>31</v>
      </c>
      <c r="AO8" s="45" t="s">
        <v>170</v>
      </c>
      <c r="AP8" s="20" t="s">
        <v>82</v>
      </c>
      <c r="AQ8" s="29" t="s">
        <v>168</v>
      </c>
      <c r="AT8"/>
      <c r="AU8"/>
      <c r="AV8" s="34">
        <v>4</v>
      </c>
      <c r="AW8">
        <v>0</v>
      </c>
      <c r="AX8">
        <v>1</v>
      </c>
      <c r="AY8">
        <v>0</v>
      </c>
      <c r="AZ8" s="20">
        <v>0</v>
      </c>
      <c r="BA8">
        <v>0</v>
      </c>
      <c r="BB8" t="s">
        <v>89</v>
      </c>
      <c r="BC8">
        <v>2</v>
      </c>
      <c r="BD8">
        <v>1</v>
      </c>
      <c r="BE8">
        <v>2</v>
      </c>
      <c r="BF8">
        <v>1.67</v>
      </c>
      <c r="BG8" t="s">
        <v>46</v>
      </c>
      <c r="BH8" s="5" t="s">
        <v>47</v>
      </c>
      <c r="BI8"/>
      <c r="BJ8"/>
      <c r="BK8"/>
      <c r="BL8"/>
      <c r="BM8" s="20">
        <v>432</v>
      </c>
      <c r="BN8" s="5">
        <v>2</v>
      </c>
      <c r="BO8" s="5" t="s">
        <v>214</v>
      </c>
      <c r="BP8" s="30">
        <v>1</v>
      </c>
      <c r="BQ8" s="20">
        <v>1</v>
      </c>
      <c r="BR8" s="30">
        <v>4</v>
      </c>
      <c r="BS8" s="71">
        <v>16.899999999999999</v>
      </c>
      <c r="BT8" s="71">
        <v>16.899999999999999</v>
      </c>
      <c r="BU8" s="71">
        <v>8.5</v>
      </c>
      <c r="BV8" s="41" t="s">
        <v>128</v>
      </c>
      <c r="BW8" s="2"/>
    </row>
    <row r="9" spans="1:75" ht="63" x14ac:dyDescent="0.25">
      <c r="A9" s="2" t="s">
        <v>3</v>
      </c>
      <c r="B9">
        <v>2012</v>
      </c>
      <c r="C9">
        <v>2018</v>
      </c>
      <c r="D9">
        <v>0</v>
      </c>
      <c r="E9" s="20">
        <v>71</v>
      </c>
      <c r="F9">
        <v>0</v>
      </c>
      <c r="G9">
        <v>10</v>
      </c>
      <c r="H9" s="20">
        <v>11</v>
      </c>
      <c r="I9" s="48">
        <v>0.37</v>
      </c>
      <c r="J9" s="20">
        <v>41</v>
      </c>
      <c r="K9" s="10" t="s">
        <v>174</v>
      </c>
      <c r="L9" s="20">
        <v>0</v>
      </c>
      <c r="M9">
        <v>0</v>
      </c>
      <c r="N9">
        <v>6</v>
      </c>
      <c r="O9">
        <v>0</v>
      </c>
      <c r="P9">
        <v>0</v>
      </c>
      <c r="Q9">
        <v>0</v>
      </c>
      <c r="R9">
        <v>1</v>
      </c>
      <c r="S9">
        <v>0</v>
      </c>
      <c r="T9">
        <v>0</v>
      </c>
      <c r="U9">
        <v>18</v>
      </c>
      <c r="V9">
        <v>2</v>
      </c>
      <c r="W9">
        <v>0</v>
      </c>
      <c r="X9">
        <v>0</v>
      </c>
      <c r="Y9">
        <v>0</v>
      </c>
      <c r="Z9">
        <v>5</v>
      </c>
      <c r="AA9">
        <v>0</v>
      </c>
      <c r="AB9">
        <v>1</v>
      </c>
      <c r="AC9">
        <v>0</v>
      </c>
      <c r="AD9">
        <v>0</v>
      </c>
      <c r="AE9">
        <v>0</v>
      </c>
      <c r="AF9">
        <v>0</v>
      </c>
      <c r="AG9">
        <v>0</v>
      </c>
      <c r="AH9">
        <v>1</v>
      </c>
      <c r="AI9">
        <v>0</v>
      </c>
      <c r="AJ9">
        <v>0</v>
      </c>
      <c r="AK9">
        <v>4</v>
      </c>
      <c r="AL9">
        <v>2</v>
      </c>
      <c r="AM9">
        <v>1</v>
      </c>
      <c r="AN9">
        <f>SUM(Tabella1[[#This Row],[v012 Austria_personnel      ]:[v039 UK_personnel           ]])</f>
        <v>41</v>
      </c>
      <c r="AO9" s="45" t="s">
        <v>134</v>
      </c>
      <c r="AP9" s="20" t="s">
        <v>82</v>
      </c>
      <c r="AQ9" s="31" t="s">
        <v>163</v>
      </c>
      <c r="AR9" s="31" t="s">
        <v>164</v>
      </c>
      <c r="AS9" s="31" t="s">
        <v>165</v>
      </c>
      <c r="AT9" s="31" t="s">
        <v>162</v>
      </c>
      <c r="AV9" s="34">
        <v>3</v>
      </c>
      <c r="AW9">
        <v>0</v>
      </c>
      <c r="AX9">
        <v>0</v>
      </c>
      <c r="AY9">
        <v>0</v>
      </c>
      <c r="AZ9" s="20">
        <v>0</v>
      </c>
      <c r="BA9">
        <v>0</v>
      </c>
      <c r="BB9" t="s">
        <v>89</v>
      </c>
      <c r="BC9">
        <v>2</v>
      </c>
      <c r="BD9">
        <v>1</v>
      </c>
      <c r="BE9">
        <v>2</v>
      </c>
      <c r="BF9">
        <v>1.67</v>
      </c>
      <c r="BG9" t="s">
        <v>56</v>
      </c>
      <c r="BH9" s="5" t="s">
        <v>57</v>
      </c>
      <c r="BM9" s="20">
        <v>436</v>
      </c>
      <c r="BN9" s="5">
        <v>2</v>
      </c>
      <c r="BO9" s="5" t="s">
        <v>214</v>
      </c>
      <c r="BP9" s="30">
        <v>1</v>
      </c>
      <c r="BQ9" s="20">
        <v>0</v>
      </c>
      <c r="BR9" s="30">
        <v>0</v>
      </c>
      <c r="BS9" s="71">
        <v>31.3</v>
      </c>
      <c r="BT9" s="71">
        <v>31.3</v>
      </c>
      <c r="BU9" s="71">
        <v>7.8</v>
      </c>
      <c r="BW9" s="2"/>
    </row>
    <row r="10" spans="1:75" ht="31.5" x14ac:dyDescent="0.25">
      <c r="A10" s="2" t="s">
        <v>51</v>
      </c>
      <c r="B10">
        <v>2005</v>
      </c>
      <c r="C10">
        <v>2013</v>
      </c>
      <c r="D10">
        <v>1</v>
      </c>
      <c r="E10" s="20">
        <v>101</v>
      </c>
      <c r="F10">
        <v>0</v>
      </c>
      <c r="G10">
        <v>13</v>
      </c>
      <c r="H10" s="20">
        <v>17</v>
      </c>
      <c r="I10" s="48">
        <v>0.52</v>
      </c>
      <c r="J10" s="20">
        <v>60</v>
      </c>
      <c r="K10" s="10" t="s">
        <v>171</v>
      </c>
      <c r="L10" s="20">
        <v>0</v>
      </c>
      <c r="M10">
        <v>3</v>
      </c>
      <c r="N10">
        <v>0</v>
      </c>
      <c r="O10">
        <v>0</v>
      </c>
      <c r="P10">
        <v>0</v>
      </c>
      <c r="Q10">
        <v>2</v>
      </c>
      <c r="R10">
        <v>1</v>
      </c>
      <c r="S10">
        <v>0</v>
      </c>
      <c r="T10">
        <v>3</v>
      </c>
      <c r="U10">
        <v>1</v>
      </c>
      <c r="V10">
        <v>6</v>
      </c>
      <c r="W10">
        <v>0</v>
      </c>
      <c r="X10">
        <v>0</v>
      </c>
      <c r="Y10">
        <v>0</v>
      </c>
      <c r="Z10">
        <v>0</v>
      </c>
      <c r="AA10">
        <v>0</v>
      </c>
      <c r="AB10">
        <v>0</v>
      </c>
      <c r="AC10">
        <v>0</v>
      </c>
      <c r="AD10">
        <v>0</v>
      </c>
      <c r="AE10">
        <v>2</v>
      </c>
      <c r="AF10">
        <v>1</v>
      </c>
      <c r="AG10">
        <v>4</v>
      </c>
      <c r="AH10">
        <v>12</v>
      </c>
      <c r="AI10">
        <v>2</v>
      </c>
      <c r="AJ10">
        <v>0</v>
      </c>
      <c r="AK10">
        <v>9</v>
      </c>
      <c r="AL10">
        <v>3</v>
      </c>
      <c r="AM10">
        <v>5</v>
      </c>
      <c r="AN10">
        <f>SUM(Tabella1[[#This Row],[v012 Austria_personnel      ]:[v039 UK_personnel           ]])</f>
        <v>54</v>
      </c>
      <c r="AO10" s="45" t="s">
        <v>134</v>
      </c>
      <c r="AP10" s="20">
        <v>0</v>
      </c>
      <c r="AQ10" s="29" t="s">
        <v>102</v>
      </c>
      <c r="AR10" s="29" t="s">
        <v>103</v>
      </c>
      <c r="AS10" s="29"/>
      <c r="AT10" s="2"/>
      <c r="AV10" s="34">
        <v>4</v>
      </c>
      <c r="AW10">
        <v>0</v>
      </c>
      <c r="AX10">
        <v>0</v>
      </c>
      <c r="AY10">
        <v>0</v>
      </c>
      <c r="AZ10" s="20">
        <v>0</v>
      </c>
      <c r="BA10">
        <v>0</v>
      </c>
      <c r="BB10" s="20" t="s">
        <v>66</v>
      </c>
      <c r="BC10" s="20">
        <v>2</v>
      </c>
      <c r="BD10" s="20">
        <v>1</v>
      </c>
      <c r="BE10" s="20">
        <v>3</v>
      </c>
      <c r="BF10" s="20">
        <v>2</v>
      </c>
      <c r="BG10" s="20" t="s">
        <v>54</v>
      </c>
      <c r="BH10" s="5" t="s">
        <v>55</v>
      </c>
      <c r="BM10" s="20">
        <v>645</v>
      </c>
      <c r="BN10" s="5">
        <v>142</v>
      </c>
      <c r="BO10" s="5">
        <v>145</v>
      </c>
      <c r="BP10" s="30">
        <v>4</v>
      </c>
      <c r="BQ10" s="20">
        <v>2</v>
      </c>
      <c r="BR10" s="30">
        <v>4</v>
      </c>
      <c r="BS10" s="71">
        <v>112.1</v>
      </c>
      <c r="BT10" s="71">
        <v>112.1</v>
      </c>
      <c r="BU10" s="71">
        <v>14</v>
      </c>
      <c r="BV10" s="42" t="s">
        <v>130</v>
      </c>
      <c r="BW10" s="2"/>
    </row>
    <row r="11" spans="1:75" ht="173.25" x14ac:dyDescent="0.25">
      <c r="A11" s="2" t="s">
        <v>180</v>
      </c>
      <c r="B11">
        <v>2015</v>
      </c>
      <c r="C11">
        <v>2016</v>
      </c>
      <c r="D11">
        <v>1</v>
      </c>
      <c r="E11" s="20">
        <v>16</v>
      </c>
      <c r="F11">
        <v>1</v>
      </c>
      <c r="G11" s="20">
        <v>6</v>
      </c>
      <c r="H11" s="20">
        <v>8</v>
      </c>
      <c r="I11" s="48">
        <v>0.21</v>
      </c>
      <c r="J11" s="20">
        <v>70</v>
      </c>
      <c r="K11" s="65" t="s">
        <v>200</v>
      </c>
      <c r="L11" s="20">
        <v>5</v>
      </c>
      <c r="M11">
        <v>0</v>
      </c>
      <c r="N11">
        <v>0</v>
      </c>
      <c r="O11">
        <v>0</v>
      </c>
      <c r="P11">
        <v>0</v>
      </c>
      <c r="Q11">
        <v>0</v>
      </c>
      <c r="R11">
        <v>0</v>
      </c>
      <c r="S11">
        <v>0</v>
      </c>
      <c r="T11">
        <v>0</v>
      </c>
      <c r="U11" s="20">
        <v>20</v>
      </c>
      <c r="V11" s="20">
        <v>0</v>
      </c>
      <c r="W11">
        <v>0</v>
      </c>
      <c r="X11">
        <v>0</v>
      </c>
      <c r="Y11">
        <v>0</v>
      </c>
      <c r="Z11">
        <v>0</v>
      </c>
      <c r="AA11">
        <v>0</v>
      </c>
      <c r="AB11">
        <v>0</v>
      </c>
      <c r="AC11">
        <v>0</v>
      </c>
      <c r="AD11">
        <v>0</v>
      </c>
      <c r="AE11" s="20">
        <v>0</v>
      </c>
      <c r="AF11" s="20">
        <v>2</v>
      </c>
      <c r="AG11" s="20">
        <v>8</v>
      </c>
      <c r="AH11" s="20">
        <v>0</v>
      </c>
      <c r="AI11">
        <v>0</v>
      </c>
      <c r="AJ11">
        <v>0</v>
      </c>
      <c r="AK11" s="20">
        <v>22</v>
      </c>
      <c r="AL11" s="20">
        <v>2</v>
      </c>
      <c r="AM11">
        <v>0</v>
      </c>
      <c r="AN11">
        <f>SUM(Tabella1[[#This Row],[v012 Austria_personnel      ]:[v039 UK_personnel           ]])</f>
        <v>59</v>
      </c>
      <c r="AO11" t="s">
        <v>291</v>
      </c>
      <c r="AP11" s="26" t="s">
        <v>201</v>
      </c>
      <c r="AQ11" s="29" t="s">
        <v>181</v>
      </c>
      <c r="AR11" s="26"/>
      <c r="AS11" s="20"/>
      <c r="AV11" s="34">
        <v>4</v>
      </c>
      <c r="AW11">
        <v>0</v>
      </c>
      <c r="AX11">
        <v>1</v>
      </c>
      <c r="AY11">
        <v>0</v>
      </c>
      <c r="AZ11" s="20">
        <v>0</v>
      </c>
      <c r="BA11">
        <v>0</v>
      </c>
      <c r="BB11" s="20" t="s">
        <v>89</v>
      </c>
      <c r="BC11" s="20">
        <v>1</v>
      </c>
      <c r="BD11" s="20">
        <v>1</v>
      </c>
      <c r="BE11" s="20">
        <v>2</v>
      </c>
      <c r="BF11" s="71">
        <v>1.33</v>
      </c>
      <c r="BG11" t="s">
        <v>58</v>
      </c>
      <c r="BH11" s="5" t="s">
        <v>59</v>
      </c>
      <c r="BM11" s="20">
        <v>482</v>
      </c>
      <c r="BN11" s="30">
        <v>2</v>
      </c>
      <c r="BO11" s="5" t="s">
        <v>211</v>
      </c>
      <c r="BP11" s="30">
        <v>1</v>
      </c>
      <c r="BQ11" s="20">
        <v>1</v>
      </c>
      <c r="BR11" s="30">
        <v>4</v>
      </c>
      <c r="BS11" s="30">
        <v>7.9</v>
      </c>
      <c r="BT11" s="71">
        <v>65.8</v>
      </c>
      <c r="BU11" s="71">
        <v>7.9</v>
      </c>
      <c r="BW11" s="2"/>
    </row>
    <row r="12" spans="1:75" ht="31.5" x14ac:dyDescent="0.25">
      <c r="A12" s="2" t="s">
        <v>41</v>
      </c>
      <c r="B12" s="20">
        <v>2008</v>
      </c>
      <c r="C12">
        <v>2009</v>
      </c>
      <c r="D12">
        <v>1</v>
      </c>
      <c r="E12" s="20">
        <v>12</v>
      </c>
      <c r="F12">
        <v>1</v>
      </c>
      <c r="G12">
        <v>23</v>
      </c>
      <c r="H12" s="20">
        <v>23</v>
      </c>
      <c r="I12" s="48">
        <v>0.85</v>
      </c>
      <c r="J12" s="21">
        <v>3300</v>
      </c>
      <c r="K12" s="10" t="s">
        <v>171</v>
      </c>
      <c r="L12" s="20">
        <v>250</v>
      </c>
      <c r="M12" s="20">
        <v>0</v>
      </c>
      <c r="N12" s="20">
        <v>0</v>
      </c>
      <c r="O12" s="20">
        <v>0</v>
      </c>
      <c r="P12" s="20">
        <v>0</v>
      </c>
      <c r="Q12" s="20">
        <v>0</v>
      </c>
      <c r="R12" s="20">
        <v>0</v>
      </c>
      <c r="S12" s="20">
        <v>0</v>
      </c>
      <c r="T12" s="20">
        <v>0</v>
      </c>
      <c r="U12" s="20">
        <v>2100</v>
      </c>
      <c r="V12" s="20">
        <v>0</v>
      </c>
      <c r="W12" s="20">
        <v>0</v>
      </c>
      <c r="X12" s="20">
        <v>0</v>
      </c>
      <c r="Y12" s="20">
        <v>350</v>
      </c>
      <c r="Z12" s="20">
        <v>0</v>
      </c>
      <c r="AA12" s="20">
        <v>0</v>
      </c>
      <c r="AB12" s="20">
        <v>0</v>
      </c>
      <c r="AC12" s="20">
        <v>0</v>
      </c>
      <c r="AD12" s="20">
        <v>0</v>
      </c>
      <c r="AE12" s="20">
        <v>0</v>
      </c>
      <c r="AF12" s="20">
        <v>350</v>
      </c>
      <c r="AG12" s="20">
        <v>0</v>
      </c>
      <c r="AH12" s="20">
        <v>0</v>
      </c>
      <c r="AI12" s="20">
        <v>0</v>
      </c>
      <c r="AJ12" s="20">
        <v>0</v>
      </c>
      <c r="AK12" s="20">
        <v>0</v>
      </c>
      <c r="AL12" s="20">
        <v>200</v>
      </c>
      <c r="AM12" s="20">
        <v>0</v>
      </c>
      <c r="AN12" s="20">
        <f>SUM(Tabella1[[#This Row],[v012 Austria_personnel      ]:[v039 UK_personnel           ]])</f>
        <v>3250</v>
      </c>
      <c r="AO12" s="45" t="s">
        <v>134</v>
      </c>
      <c r="AP12" s="20" t="s">
        <v>82</v>
      </c>
      <c r="AQ12" s="29" t="s">
        <v>90</v>
      </c>
      <c r="AR12" s="29" t="s">
        <v>91</v>
      </c>
      <c r="AS12" s="29" t="s">
        <v>92</v>
      </c>
      <c r="AT12" s="29"/>
      <c r="AU12" s="20"/>
      <c r="AV12" s="34">
        <v>2</v>
      </c>
      <c r="AW12" s="20">
        <v>0</v>
      </c>
      <c r="AX12" s="20">
        <v>1</v>
      </c>
      <c r="AY12" s="20">
        <v>0</v>
      </c>
      <c r="AZ12" s="20">
        <v>0</v>
      </c>
      <c r="BA12" s="20">
        <v>0</v>
      </c>
      <c r="BB12" s="20" t="s">
        <v>66</v>
      </c>
      <c r="BC12" s="20">
        <v>3</v>
      </c>
      <c r="BD12" s="20">
        <v>3</v>
      </c>
      <c r="BE12" s="20">
        <v>1</v>
      </c>
      <c r="BF12" s="20">
        <v>2.33</v>
      </c>
      <c r="BG12" s="20" t="s">
        <v>111</v>
      </c>
      <c r="BH12" s="30" t="s">
        <v>110</v>
      </c>
      <c r="BI12" s="20" t="s">
        <v>109</v>
      </c>
      <c r="BJ12" s="20">
        <v>140</v>
      </c>
      <c r="BK12" s="20"/>
      <c r="BL12" s="20"/>
      <c r="BM12" s="20">
        <v>483</v>
      </c>
      <c r="BN12" s="5">
        <v>2</v>
      </c>
      <c r="BO12" s="5" t="s">
        <v>211</v>
      </c>
      <c r="BP12" s="30">
        <v>1</v>
      </c>
      <c r="BQ12" s="20">
        <v>1</v>
      </c>
      <c r="BR12" s="30">
        <v>3</v>
      </c>
      <c r="BS12" s="30">
        <v>99.2</v>
      </c>
      <c r="BT12" s="71">
        <v>826.7</v>
      </c>
      <c r="BU12" s="71">
        <v>49.6</v>
      </c>
      <c r="BV12" s="41" t="s">
        <v>126</v>
      </c>
      <c r="BW12" s="2"/>
    </row>
    <row r="13" spans="1:75" ht="47.25" x14ac:dyDescent="0.25">
      <c r="A13" s="29" t="s">
        <v>9</v>
      </c>
      <c r="B13" s="20">
        <v>2004</v>
      </c>
      <c r="C13" s="20">
        <v>2017</v>
      </c>
      <c r="D13" s="20">
        <v>0</v>
      </c>
      <c r="E13" s="20">
        <v>155</v>
      </c>
      <c r="F13" s="20">
        <v>1</v>
      </c>
      <c r="G13" s="20">
        <v>21</v>
      </c>
      <c r="H13" s="20">
        <v>21</v>
      </c>
      <c r="I13" s="48">
        <v>0.84</v>
      </c>
      <c r="J13" s="20">
        <v>7000</v>
      </c>
      <c r="K13" s="10" t="s">
        <v>171</v>
      </c>
      <c r="L13" s="51">
        <v>304</v>
      </c>
      <c r="M13" s="49">
        <v>0</v>
      </c>
      <c r="N13" s="51">
        <v>120</v>
      </c>
      <c r="O13" s="20">
        <v>0</v>
      </c>
      <c r="P13" s="20">
        <v>0</v>
      </c>
      <c r="Q13" s="20">
        <v>2</v>
      </c>
      <c r="R13" s="20">
        <v>0</v>
      </c>
      <c r="S13" s="20">
        <v>4</v>
      </c>
      <c r="T13" s="21">
        <v>4</v>
      </c>
      <c r="U13" s="21">
        <v>4</v>
      </c>
      <c r="V13" s="21">
        <v>111</v>
      </c>
      <c r="W13" s="21">
        <v>49</v>
      </c>
      <c r="X13" s="21">
        <v>166</v>
      </c>
      <c r="Y13" s="21">
        <v>43</v>
      </c>
      <c r="Z13" s="21">
        <v>194</v>
      </c>
      <c r="AA13" s="21">
        <v>0</v>
      </c>
      <c r="AB13" s="20">
        <v>1</v>
      </c>
      <c r="AC13" s="20">
        <v>1</v>
      </c>
      <c r="AD13" s="20">
        <v>0</v>
      </c>
      <c r="AE13" s="20">
        <v>75</v>
      </c>
      <c r="AF13" s="20">
        <v>184</v>
      </c>
      <c r="AG13" s="20">
        <v>51</v>
      </c>
      <c r="AH13" s="20">
        <v>64</v>
      </c>
      <c r="AI13" s="20">
        <v>40</v>
      </c>
      <c r="AJ13" s="20">
        <v>29</v>
      </c>
      <c r="AK13" s="20">
        <v>0</v>
      </c>
      <c r="AL13" s="20">
        <v>1</v>
      </c>
      <c r="AM13" s="20">
        <v>4</v>
      </c>
      <c r="AN13" s="20">
        <f>SUM(L13:AM13)</f>
        <v>1451</v>
      </c>
      <c r="AO13" s="45" t="s">
        <v>134</v>
      </c>
      <c r="AP13" s="20">
        <v>0</v>
      </c>
      <c r="AQ13" s="29" t="s">
        <v>10</v>
      </c>
      <c r="AR13" s="29" t="s">
        <v>11</v>
      </c>
      <c r="AS13" s="29" t="s">
        <v>136</v>
      </c>
      <c r="AT13" s="20"/>
      <c r="AU13" s="20"/>
      <c r="AV13" s="31">
        <v>5</v>
      </c>
      <c r="AW13" s="20">
        <v>0</v>
      </c>
      <c r="AX13" s="20">
        <v>0</v>
      </c>
      <c r="AY13" s="46">
        <v>1</v>
      </c>
      <c r="AZ13" s="22">
        <v>0</v>
      </c>
      <c r="BA13" s="22">
        <v>0</v>
      </c>
      <c r="BB13" s="22" t="s">
        <v>1</v>
      </c>
      <c r="BC13" s="20">
        <v>3</v>
      </c>
      <c r="BD13" s="20">
        <v>3</v>
      </c>
      <c r="BE13" s="20">
        <v>3</v>
      </c>
      <c r="BF13" s="20">
        <v>3</v>
      </c>
      <c r="BG13" s="20" t="s">
        <v>12</v>
      </c>
      <c r="BH13" s="30" t="s">
        <v>13</v>
      </c>
      <c r="BI13" s="20"/>
      <c r="BJ13" s="20"/>
      <c r="BK13" s="20"/>
      <c r="BL13" s="20"/>
      <c r="BM13" s="20">
        <v>346</v>
      </c>
      <c r="BN13" s="30">
        <v>150</v>
      </c>
      <c r="BO13" s="30" t="s">
        <v>208</v>
      </c>
      <c r="BP13" s="30">
        <v>3</v>
      </c>
      <c r="BQ13" s="20">
        <v>0</v>
      </c>
      <c r="BR13" s="30">
        <v>0</v>
      </c>
      <c r="BS13" s="30">
        <v>71.7</v>
      </c>
      <c r="BT13" s="71">
        <v>597.5</v>
      </c>
      <c r="BU13" s="71">
        <v>6</v>
      </c>
      <c r="BV13" s="50" t="s">
        <v>116</v>
      </c>
      <c r="BW13" s="29"/>
    </row>
    <row r="14" spans="1:75" ht="31.5" x14ac:dyDescent="0.25">
      <c r="A14" s="52" t="s">
        <v>194</v>
      </c>
      <c r="B14" s="21">
        <v>2006</v>
      </c>
      <c r="C14" s="21">
        <v>2006</v>
      </c>
      <c r="D14" s="21">
        <v>1</v>
      </c>
      <c r="E14" s="21">
        <v>5</v>
      </c>
      <c r="F14" s="21">
        <v>1</v>
      </c>
      <c r="G14" s="21">
        <v>20</v>
      </c>
      <c r="H14" s="21">
        <v>21</v>
      </c>
      <c r="I14" s="53">
        <v>0.8</v>
      </c>
      <c r="J14" s="21">
        <v>2259</v>
      </c>
      <c r="K14" s="10" t="s">
        <v>62</v>
      </c>
      <c r="L14" s="54">
        <v>3</v>
      </c>
      <c r="M14" s="54">
        <v>59</v>
      </c>
      <c r="N14" s="54">
        <v>0</v>
      </c>
      <c r="O14" s="54">
        <v>0</v>
      </c>
      <c r="P14" s="54">
        <v>1</v>
      </c>
      <c r="Q14" s="54">
        <v>0</v>
      </c>
      <c r="R14" s="54">
        <v>0</v>
      </c>
      <c r="S14" s="54">
        <v>0</v>
      </c>
      <c r="T14" s="55">
        <v>11</v>
      </c>
      <c r="U14" s="55">
        <v>975</v>
      </c>
      <c r="V14" s="55">
        <v>745</v>
      </c>
      <c r="W14" s="54">
        <v>1</v>
      </c>
      <c r="X14" s="54">
        <v>3</v>
      </c>
      <c r="Y14" s="55">
        <v>2</v>
      </c>
      <c r="Z14" s="55">
        <v>56</v>
      </c>
      <c r="AA14" s="54">
        <v>0</v>
      </c>
      <c r="AB14" s="54">
        <v>0</v>
      </c>
      <c r="AC14" s="54">
        <v>1</v>
      </c>
      <c r="AD14" s="54">
        <v>0</v>
      </c>
      <c r="AE14" s="54">
        <v>44</v>
      </c>
      <c r="AF14" s="54">
        <v>125</v>
      </c>
      <c r="AG14" s="54">
        <v>53</v>
      </c>
      <c r="AH14" s="54">
        <v>0</v>
      </c>
      <c r="AI14" s="54">
        <v>0</v>
      </c>
      <c r="AJ14" s="54">
        <v>1</v>
      </c>
      <c r="AK14" s="54">
        <v>132</v>
      </c>
      <c r="AL14" s="54">
        <v>50</v>
      </c>
      <c r="AM14" s="54">
        <v>0</v>
      </c>
      <c r="AN14" s="56">
        <v>2259</v>
      </c>
      <c r="AO14" s="7" t="s">
        <v>62</v>
      </c>
      <c r="AP14" s="26" t="s">
        <v>82</v>
      </c>
      <c r="AQ14" s="29" t="s">
        <v>144</v>
      </c>
      <c r="AR14" s="29" t="s">
        <v>63</v>
      </c>
      <c r="AS14" s="20"/>
      <c r="AT14" s="20"/>
      <c r="AU14" s="20"/>
      <c r="AV14" s="34">
        <v>2</v>
      </c>
      <c r="AW14" s="20">
        <v>0</v>
      </c>
      <c r="AX14" s="20">
        <v>1</v>
      </c>
      <c r="AY14" s="20">
        <v>0</v>
      </c>
      <c r="AZ14" s="20">
        <v>0</v>
      </c>
      <c r="BA14" s="20">
        <v>0</v>
      </c>
      <c r="BB14" s="20" t="s">
        <v>1</v>
      </c>
      <c r="BC14" s="20">
        <v>3</v>
      </c>
      <c r="BD14" s="20">
        <v>3</v>
      </c>
      <c r="BE14" s="20">
        <v>2</v>
      </c>
      <c r="BF14" s="20">
        <v>2.67</v>
      </c>
      <c r="BG14" s="20" t="s">
        <v>23</v>
      </c>
      <c r="BH14" s="30" t="s">
        <v>16</v>
      </c>
      <c r="BI14" s="20"/>
      <c r="BJ14" s="20"/>
      <c r="BK14" s="20"/>
      <c r="BL14" s="20"/>
      <c r="BM14" s="20">
        <v>490</v>
      </c>
      <c r="BN14" s="30">
        <v>2</v>
      </c>
      <c r="BO14" s="30" t="s">
        <v>211</v>
      </c>
      <c r="BP14" s="30">
        <v>1</v>
      </c>
      <c r="BQ14" s="20">
        <v>1</v>
      </c>
      <c r="BR14" s="30">
        <v>3</v>
      </c>
      <c r="BS14" s="30">
        <v>16.7</v>
      </c>
      <c r="BT14" s="71">
        <v>139.19999999999999</v>
      </c>
      <c r="BU14" s="71">
        <v>16.7</v>
      </c>
      <c r="BV14" s="57" t="s">
        <v>118</v>
      </c>
      <c r="BW14" s="52"/>
    </row>
    <row r="15" spans="1:75" ht="63" x14ac:dyDescent="0.25">
      <c r="A15" s="2" t="s">
        <v>5</v>
      </c>
      <c r="B15">
        <v>2014</v>
      </c>
      <c r="C15" s="20">
        <v>2015</v>
      </c>
      <c r="D15">
        <v>1</v>
      </c>
      <c r="E15" s="20">
        <v>13</v>
      </c>
      <c r="F15">
        <v>1</v>
      </c>
      <c r="G15">
        <v>11</v>
      </c>
      <c r="H15" s="20">
        <v>11</v>
      </c>
      <c r="I15" s="48">
        <v>0.39</v>
      </c>
      <c r="J15" s="20">
        <v>700</v>
      </c>
      <c r="K15" s="10" t="s">
        <v>177</v>
      </c>
      <c r="L15" s="20">
        <v>6</v>
      </c>
      <c r="M15">
        <v>0</v>
      </c>
      <c r="N15">
        <v>0</v>
      </c>
      <c r="O15">
        <v>0</v>
      </c>
      <c r="P15">
        <v>0</v>
      </c>
      <c r="Q15">
        <v>0</v>
      </c>
      <c r="R15">
        <v>0</v>
      </c>
      <c r="S15">
        <v>0</v>
      </c>
      <c r="T15">
        <v>30</v>
      </c>
      <c r="U15">
        <v>250</v>
      </c>
      <c r="V15">
        <v>4</v>
      </c>
      <c r="W15">
        <v>0</v>
      </c>
      <c r="X15">
        <v>0</v>
      </c>
      <c r="Y15">
        <v>0</v>
      </c>
      <c r="Z15">
        <v>49</v>
      </c>
      <c r="AA15">
        <v>40</v>
      </c>
      <c r="AB15">
        <v>1</v>
      </c>
      <c r="AC15">
        <v>1</v>
      </c>
      <c r="AD15">
        <v>0</v>
      </c>
      <c r="AE15" s="8">
        <v>1</v>
      </c>
      <c r="AF15" s="8">
        <v>50</v>
      </c>
      <c r="AG15">
        <v>0</v>
      </c>
      <c r="AH15">
        <v>0</v>
      </c>
      <c r="AI15">
        <v>0</v>
      </c>
      <c r="AJ15">
        <v>0</v>
      </c>
      <c r="AK15">
        <v>99</v>
      </c>
      <c r="AL15">
        <v>0</v>
      </c>
      <c r="AM15">
        <v>0</v>
      </c>
      <c r="AN15">
        <f>SUM(Tabella1[[#This Row],[v012 Austria_personnel      ]:[v039 UK_personnel           ]])</f>
        <v>531</v>
      </c>
      <c r="AO15" s="45" t="s">
        <v>178</v>
      </c>
      <c r="AP15" s="20" t="s">
        <v>82</v>
      </c>
      <c r="AQ15" s="29" t="s">
        <v>166</v>
      </c>
      <c r="AR15" s="29" t="s">
        <v>167</v>
      </c>
      <c r="AS15" s="29"/>
      <c r="AT15" s="29"/>
      <c r="AV15" s="34">
        <v>2</v>
      </c>
      <c r="AW15">
        <v>0</v>
      </c>
      <c r="AX15">
        <v>1</v>
      </c>
      <c r="AY15">
        <v>0</v>
      </c>
      <c r="AZ15" s="20">
        <v>0</v>
      </c>
      <c r="BA15" s="20">
        <v>1</v>
      </c>
      <c r="BB15" s="20" t="s">
        <v>89</v>
      </c>
      <c r="BC15">
        <v>2</v>
      </c>
      <c r="BD15">
        <v>2</v>
      </c>
      <c r="BE15">
        <v>1</v>
      </c>
      <c r="BF15">
        <v>1.67</v>
      </c>
      <c r="BG15" t="s">
        <v>58</v>
      </c>
      <c r="BH15" s="5" t="s">
        <v>59</v>
      </c>
      <c r="BM15" s="20">
        <v>482</v>
      </c>
      <c r="BN15" s="5">
        <v>2</v>
      </c>
      <c r="BO15" s="5" t="s">
        <v>211</v>
      </c>
      <c r="BP15" s="30">
        <v>1</v>
      </c>
      <c r="BQ15" s="20">
        <v>1</v>
      </c>
      <c r="BR15" s="30">
        <v>4</v>
      </c>
      <c r="BS15" s="30">
        <v>30.62</v>
      </c>
      <c r="BT15" s="71">
        <v>255</v>
      </c>
      <c r="BU15" s="71">
        <v>30.62</v>
      </c>
      <c r="BV15" s="41" t="s">
        <v>131</v>
      </c>
      <c r="BW15" s="2"/>
    </row>
    <row r="16" spans="1:75" ht="47.25" x14ac:dyDescent="0.25">
      <c r="A16" s="2" t="s">
        <v>22</v>
      </c>
      <c r="B16">
        <v>2003</v>
      </c>
      <c r="C16">
        <v>2003</v>
      </c>
      <c r="D16">
        <v>1</v>
      </c>
      <c r="E16" s="20">
        <v>4</v>
      </c>
      <c r="F16">
        <v>1</v>
      </c>
      <c r="G16">
        <v>12</v>
      </c>
      <c r="H16" s="20">
        <v>16</v>
      </c>
      <c r="I16" s="48">
        <v>0.8</v>
      </c>
      <c r="J16" s="21">
        <v>1807</v>
      </c>
      <c r="K16" s="10" t="s">
        <v>62</v>
      </c>
      <c r="L16" s="20">
        <v>3</v>
      </c>
      <c r="M16">
        <v>66</v>
      </c>
      <c r="N16">
        <v>0</v>
      </c>
      <c r="O16">
        <v>0</v>
      </c>
      <c r="P16">
        <v>0</v>
      </c>
      <c r="Q16">
        <v>0</v>
      </c>
      <c r="R16">
        <v>0</v>
      </c>
      <c r="S16">
        <v>0</v>
      </c>
      <c r="T16">
        <v>0</v>
      </c>
      <c r="U16">
        <v>1639</v>
      </c>
      <c r="V16">
        <v>7</v>
      </c>
      <c r="W16">
        <v>2</v>
      </c>
      <c r="X16">
        <v>1</v>
      </c>
      <c r="Y16">
        <v>5</v>
      </c>
      <c r="Z16">
        <v>1</v>
      </c>
      <c r="AA16">
        <v>0</v>
      </c>
      <c r="AB16">
        <v>0</v>
      </c>
      <c r="AC16">
        <v>0</v>
      </c>
      <c r="AD16">
        <v>0</v>
      </c>
      <c r="AE16">
        <v>1</v>
      </c>
      <c r="AF16">
        <v>0</v>
      </c>
      <c r="AG16">
        <v>0</v>
      </c>
      <c r="AH16">
        <v>0</v>
      </c>
      <c r="AI16">
        <v>0</v>
      </c>
      <c r="AJ16">
        <v>0</v>
      </c>
      <c r="AK16">
        <v>1</v>
      </c>
      <c r="AL16">
        <v>81</v>
      </c>
      <c r="AM16">
        <v>0</v>
      </c>
      <c r="AN16">
        <f>SUM(Tabella1[[#This Row],[v012 Austria_personnel      ]:[v039 UK_personnel           ]])</f>
        <v>1807</v>
      </c>
      <c r="AO16" s="45" t="s">
        <v>62</v>
      </c>
      <c r="AP16" s="20" t="s">
        <v>82</v>
      </c>
      <c r="AQ16" s="20" t="s">
        <v>145</v>
      </c>
      <c r="AR16" t="s">
        <v>72</v>
      </c>
      <c r="AV16" s="34">
        <v>2</v>
      </c>
      <c r="AW16">
        <v>0</v>
      </c>
      <c r="AX16">
        <v>1</v>
      </c>
      <c r="AY16">
        <v>0</v>
      </c>
      <c r="AZ16" s="20">
        <v>0</v>
      </c>
      <c r="BA16" s="1">
        <v>0</v>
      </c>
      <c r="BB16" s="20" t="s">
        <v>66</v>
      </c>
      <c r="BC16">
        <v>3</v>
      </c>
      <c r="BD16">
        <v>3</v>
      </c>
      <c r="BE16">
        <v>1</v>
      </c>
      <c r="BF16">
        <v>2.33</v>
      </c>
      <c r="BG16" t="s">
        <v>23</v>
      </c>
      <c r="BH16" s="5" t="s">
        <v>16</v>
      </c>
      <c r="BM16" s="20">
        <v>490</v>
      </c>
      <c r="BN16" s="5">
        <v>2</v>
      </c>
      <c r="BO16" s="5" t="s">
        <v>211</v>
      </c>
      <c r="BP16" s="30">
        <v>1</v>
      </c>
      <c r="BQ16" s="20">
        <v>2</v>
      </c>
      <c r="BR16" s="30">
        <v>4</v>
      </c>
      <c r="BS16" s="71">
        <v>7</v>
      </c>
      <c r="BT16" s="71">
        <v>58.3</v>
      </c>
      <c r="BU16" s="71">
        <v>7</v>
      </c>
      <c r="BV16" s="42" t="s">
        <v>118</v>
      </c>
      <c r="BW16" s="2"/>
    </row>
    <row r="17" spans="1:75" ht="47.25" x14ac:dyDescent="0.25">
      <c r="A17" s="2" t="s">
        <v>25</v>
      </c>
      <c r="B17">
        <v>2003</v>
      </c>
      <c r="C17">
        <v>2003</v>
      </c>
      <c r="D17">
        <v>1</v>
      </c>
      <c r="E17" s="20">
        <v>10</v>
      </c>
      <c r="F17">
        <v>1</v>
      </c>
      <c r="G17">
        <v>13</v>
      </c>
      <c r="H17" s="20">
        <v>13</v>
      </c>
      <c r="I17" s="48">
        <v>0.86670000000000003</v>
      </c>
      <c r="J17" s="21">
        <v>400</v>
      </c>
      <c r="K17" s="10" t="s">
        <v>171</v>
      </c>
      <c r="L17" s="20">
        <v>11</v>
      </c>
      <c r="M17">
        <v>26</v>
      </c>
      <c r="N17">
        <v>2</v>
      </c>
      <c r="O17">
        <v>0</v>
      </c>
      <c r="P17">
        <v>0</v>
      </c>
      <c r="Q17">
        <v>2</v>
      </c>
      <c r="R17">
        <v>0</v>
      </c>
      <c r="S17">
        <v>1</v>
      </c>
      <c r="T17">
        <v>9</v>
      </c>
      <c r="U17">
        <v>145</v>
      </c>
      <c r="V17">
        <v>26</v>
      </c>
      <c r="W17">
        <v>21</v>
      </c>
      <c r="X17">
        <v>2</v>
      </c>
      <c r="Y17">
        <v>0</v>
      </c>
      <c r="Z17">
        <v>0</v>
      </c>
      <c r="AA17">
        <v>2</v>
      </c>
      <c r="AB17">
        <v>1</v>
      </c>
      <c r="AC17">
        <v>1</v>
      </c>
      <c r="AD17">
        <v>0</v>
      </c>
      <c r="AE17">
        <v>3</v>
      </c>
      <c r="AF17">
        <v>17</v>
      </c>
      <c r="AG17">
        <v>6</v>
      </c>
      <c r="AH17">
        <v>3</v>
      </c>
      <c r="AI17">
        <v>1</v>
      </c>
      <c r="AJ17">
        <v>1</v>
      </c>
      <c r="AK17">
        <v>16</v>
      </c>
      <c r="AL17">
        <v>14</v>
      </c>
      <c r="AM17">
        <v>3</v>
      </c>
      <c r="AN17" s="20">
        <f>SUM(Tabella1[[#This Row],[v012 Austria_personnel      ]:[v039 UK_personnel           ]])</f>
        <v>313</v>
      </c>
      <c r="AO17" s="45" t="s">
        <v>133</v>
      </c>
      <c r="AP17" s="20" t="s">
        <v>82</v>
      </c>
      <c r="AQ17" s="2" t="s">
        <v>75</v>
      </c>
      <c r="AR17" s="2" t="s">
        <v>76</v>
      </c>
      <c r="AV17" s="34">
        <v>2</v>
      </c>
      <c r="AW17">
        <v>0</v>
      </c>
      <c r="AX17">
        <v>0</v>
      </c>
      <c r="AY17" s="20">
        <v>1</v>
      </c>
      <c r="AZ17" s="20">
        <v>0</v>
      </c>
      <c r="BA17" s="1">
        <v>0</v>
      </c>
      <c r="BB17" s="20" t="s">
        <v>66</v>
      </c>
      <c r="BC17">
        <v>3</v>
      </c>
      <c r="BD17">
        <v>2</v>
      </c>
      <c r="BE17">
        <v>1</v>
      </c>
      <c r="BF17">
        <v>2</v>
      </c>
      <c r="BG17" t="s">
        <v>26</v>
      </c>
      <c r="BH17" s="5" t="s">
        <v>27</v>
      </c>
      <c r="BM17" s="20">
        <v>343</v>
      </c>
      <c r="BN17" s="5">
        <v>150</v>
      </c>
      <c r="BO17" s="5" t="s">
        <v>208</v>
      </c>
      <c r="BP17" s="30">
        <v>3</v>
      </c>
      <c r="BQ17" s="20">
        <v>1</v>
      </c>
      <c r="BR17" s="30">
        <v>3</v>
      </c>
      <c r="BS17" s="30">
        <v>4.7</v>
      </c>
      <c r="BT17" s="71">
        <v>39.200000000000003</v>
      </c>
      <c r="BU17" s="71">
        <v>4.7</v>
      </c>
      <c r="BV17" s="41" t="s">
        <v>120</v>
      </c>
      <c r="BW17" s="2"/>
    </row>
    <row r="18" spans="1:75" ht="110.25" x14ac:dyDescent="0.25">
      <c r="A18" s="10" t="s">
        <v>179</v>
      </c>
      <c r="B18" s="12">
        <v>2016</v>
      </c>
      <c r="C18" s="12">
        <v>2018</v>
      </c>
      <c r="D18" s="12">
        <v>0</v>
      </c>
      <c r="E18" s="21">
        <v>24</v>
      </c>
      <c r="F18" s="12">
        <v>1</v>
      </c>
      <c r="G18" s="12">
        <v>10</v>
      </c>
      <c r="H18" s="20">
        <v>10</v>
      </c>
      <c r="I18" s="64">
        <v>0.36</v>
      </c>
      <c r="J18" s="12">
        <v>170</v>
      </c>
      <c r="K18" s="68" t="s">
        <v>189</v>
      </c>
      <c r="L18" s="20">
        <v>3</v>
      </c>
      <c r="M18">
        <v>9</v>
      </c>
      <c r="N18">
        <v>0</v>
      </c>
      <c r="O18" s="67">
        <v>0</v>
      </c>
      <c r="P18">
        <v>0</v>
      </c>
      <c r="Q18">
        <v>0</v>
      </c>
      <c r="R18" s="12">
        <v>0</v>
      </c>
      <c r="S18" s="12">
        <v>0</v>
      </c>
      <c r="T18" s="12">
        <v>0</v>
      </c>
      <c r="U18" s="21">
        <v>80</v>
      </c>
      <c r="V18" s="12">
        <v>0</v>
      </c>
      <c r="W18" s="12">
        <v>0</v>
      </c>
      <c r="X18" s="12">
        <v>0</v>
      </c>
      <c r="Y18" s="12">
        <v>0</v>
      </c>
      <c r="Z18" s="12">
        <v>0</v>
      </c>
      <c r="AA18">
        <v>0</v>
      </c>
      <c r="AB18">
        <v>0</v>
      </c>
      <c r="AC18">
        <v>0</v>
      </c>
      <c r="AD18">
        <v>0</v>
      </c>
      <c r="AE18" s="20">
        <v>0</v>
      </c>
      <c r="AF18">
        <v>2</v>
      </c>
      <c r="AG18" s="21">
        <v>11</v>
      </c>
      <c r="AH18" s="21">
        <v>2</v>
      </c>
      <c r="AI18" s="12">
        <v>0</v>
      </c>
      <c r="AJ18" s="12">
        <v>0</v>
      </c>
      <c r="AK18" s="12">
        <v>22</v>
      </c>
      <c r="AL18" s="12">
        <v>0</v>
      </c>
      <c r="AM18" s="12">
        <v>0</v>
      </c>
      <c r="AN18" s="12">
        <f>SUM(Tabella1[[#This Row],[v012 Austria_personnel      ]:[v039 UK_personnel           ]])</f>
        <v>129</v>
      </c>
      <c r="AO18" s="21" t="s">
        <v>291</v>
      </c>
      <c r="AP18" s="21" t="s">
        <v>82</v>
      </c>
      <c r="AQ18" s="66" t="s">
        <v>187</v>
      </c>
      <c r="AR18" s="66" t="s">
        <v>188</v>
      </c>
      <c r="AS18" s="21"/>
      <c r="AT18" s="12"/>
      <c r="AU18" s="12"/>
      <c r="AV18" s="37">
        <v>4</v>
      </c>
      <c r="AW18" s="12">
        <v>0</v>
      </c>
      <c r="AX18" s="12">
        <v>1</v>
      </c>
      <c r="AY18" s="12">
        <v>0</v>
      </c>
      <c r="AZ18" s="21">
        <v>0</v>
      </c>
      <c r="BA18" s="12">
        <v>0</v>
      </c>
      <c r="BB18" s="21" t="s">
        <v>89</v>
      </c>
      <c r="BC18" s="21">
        <v>2</v>
      </c>
      <c r="BD18" s="21">
        <v>2</v>
      </c>
      <c r="BE18" s="21">
        <v>1</v>
      </c>
      <c r="BF18" s="70">
        <v>1.67</v>
      </c>
      <c r="BG18" t="s">
        <v>58</v>
      </c>
      <c r="BH18" s="5" t="s">
        <v>59</v>
      </c>
      <c r="BI18" s="12"/>
      <c r="BJ18" s="12"/>
      <c r="BK18" s="12"/>
      <c r="BL18" s="21"/>
      <c r="BM18" s="20">
        <v>482</v>
      </c>
      <c r="BN18" s="30">
        <v>2</v>
      </c>
      <c r="BO18" s="5" t="s">
        <v>211</v>
      </c>
      <c r="BP18" s="30">
        <v>1</v>
      </c>
      <c r="BQ18" s="20">
        <v>1</v>
      </c>
      <c r="BR18" s="30">
        <v>4</v>
      </c>
      <c r="BS18" s="71">
        <v>18.18</v>
      </c>
      <c r="BT18" s="71">
        <v>151.5</v>
      </c>
      <c r="BU18" s="71">
        <v>9</v>
      </c>
      <c r="BW18" s="10"/>
    </row>
    <row r="19" spans="1:75" ht="47.25" x14ac:dyDescent="0.25">
      <c r="A19" s="17" t="s">
        <v>206</v>
      </c>
      <c r="B19" s="18">
        <v>2008</v>
      </c>
      <c r="C19" s="7">
        <v>2018</v>
      </c>
      <c r="D19" s="18">
        <v>0</v>
      </c>
      <c r="E19" s="7">
        <v>123</v>
      </c>
      <c r="F19" s="18">
        <v>0</v>
      </c>
      <c r="G19" s="18">
        <v>25</v>
      </c>
      <c r="H19" s="7">
        <v>27</v>
      </c>
      <c r="I19" s="59">
        <v>0.93</v>
      </c>
      <c r="J19" s="44">
        <v>340</v>
      </c>
      <c r="K19" s="10" t="s">
        <v>171</v>
      </c>
      <c r="L19" s="13">
        <v>8</v>
      </c>
      <c r="M19" s="13">
        <v>1</v>
      </c>
      <c r="N19" s="13">
        <v>13</v>
      </c>
      <c r="O19" s="13">
        <v>0</v>
      </c>
      <c r="P19" s="13">
        <v>0</v>
      </c>
      <c r="Q19" s="13">
        <v>12</v>
      </c>
      <c r="R19" s="13">
        <v>8</v>
      </c>
      <c r="S19" s="13">
        <v>3</v>
      </c>
      <c r="T19" s="13">
        <v>25</v>
      </c>
      <c r="U19" s="13">
        <v>33</v>
      </c>
      <c r="V19" s="13">
        <v>47</v>
      </c>
      <c r="W19" s="13">
        <v>11</v>
      </c>
      <c r="X19" s="13">
        <v>7</v>
      </c>
      <c r="Y19" s="13">
        <v>3</v>
      </c>
      <c r="Z19" s="13">
        <v>17</v>
      </c>
      <c r="AA19" s="13">
        <v>2</v>
      </c>
      <c r="AB19" s="13">
        <v>6</v>
      </c>
      <c r="AC19" s="13">
        <v>2</v>
      </c>
      <c r="AD19" s="13">
        <v>2</v>
      </c>
      <c r="AE19" s="13">
        <v>7</v>
      </c>
      <c r="AF19" s="13">
        <v>23</v>
      </c>
      <c r="AG19" s="13">
        <v>4</v>
      </c>
      <c r="AH19" s="13">
        <v>23</v>
      </c>
      <c r="AI19" s="13">
        <v>4</v>
      </c>
      <c r="AJ19" s="13">
        <v>2</v>
      </c>
      <c r="AK19" s="13">
        <v>12</v>
      </c>
      <c r="AL19" s="13">
        <v>29</v>
      </c>
      <c r="AM19" s="13">
        <v>17</v>
      </c>
      <c r="AN19" s="13">
        <f>SUM(Tabella1[[#This Row],[v012 Austria_personnel      ]:[v039 UK_personnel           ]])</f>
        <v>321</v>
      </c>
      <c r="AO19" s="45" t="s">
        <v>134</v>
      </c>
      <c r="AP19" s="7">
        <v>0</v>
      </c>
      <c r="AQ19" s="7" t="s">
        <v>7</v>
      </c>
      <c r="AR19" s="18" t="s">
        <v>0</v>
      </c>
      <c r="AS19" s="18"/>
      <c r="AT19" s="1"/>
      <c r="AU19" s="1"/>
      <c r="AV19" s="31">
        <v>5</v>
      </c>
      <c r="AW19" s="1">
        <v>1</v>
      </c>
      <c r="AX19" s="1">
        <v>1</v>
      </c>
      <c r="AY19" s="1">
        <v>0</v>
      </c>
      <c r="AZ19" s="22">
        <v>0</v>
      </c>
      <c r="BA19" s="1">
        <v>0</v>
      </c>
      <c r="BB19" s="1" t="s">
        <v>1</v>
      </c>
      <c r="BC19" s="1">
        <v>3</v>
      </c>
      <c r="BD19" s="1">
        <v>2</v>
      </c>
      <c r="BE19" s="1">
        <v>3</v>
      </c>
      <c r="BF19" s="1">
        <v>2.67</v>
      </c>
      <c r="BG19" s="1" t="s">
        <v>6</v>
      </c>
      <c r="BH19" s="6">
        <v>268</v>
      </c>
      <c r="BI19" s="1"/>
      <c r="BJ19" s="1"/>
      <c r="BK19" s="1"/>
      <c r="BL19" s="1"/>
      <c r="BM19" s="22">
        <v>372</v>
      </c>
      <c r="BN19" s="6">
        <v>142</v>
      </c>
      <c r="BO19" s="6">
        <v>145</v>
      </c>
      <c r="BP19" s="38">
        <v>3</v>
      </c>
      <c r="BQ19" s="22">
        <v>1</v>
      </c>
      <c r="BR19" s="38">
        <v>4</v>
      </c>
      <c r="BS19" s="74">
        <v>136</v>
      </c>
      <c r="BT19" s="74">
        <v>136</v>
      </c>
      <c r="BU19" s="74">
        <v>17</v>
      </c>
      <c r="BV19" s="40" t="s">
        <v>115</v>
      </c>
      <c r="BW19" s="17"/>
    </row>
    <row r="20" spans="1:75" ht="94.5" customHeight="1" x14ac:dyDescent="0.25">
      <c r="A20" s="2" t="s">
        <v>195</v>
      </c>
      <c r="B20" s="11">
        <v>2008</v>
      </c>
      <c r="C20" s="26">
        <v>2018</v>
      </c>
      <c r="D20" s="11">
        <v>0</v>
      </c>
      <c r="E20" s="26">
        <v>120</v>
      </c>
      <c r="F20" s="11">
        <v>1</v>
      </c>
      <c r="G20" s="11">
        <v>19</v>
      </c>
      <c r="H20" s="26">
        <v>19</v>
      </c>
      <c r="I20" s="60">
        <v>0.7</v>
      </c>
      <c r="J20" s="26">
        <v>1943</v>
      </c>
      <c r="K20" s="10" t="s">
        <v>174</v>
      </c>
      <c r="L20" s="26">
        <v>0</v>
      </c>
      <c r="M20" s="11">
        <v>9</v>
      </c>
      <c r="N20" s="11">
        <v>1</v>
      </c>
      <c r="O20" s="11">
        <v>0</v>
      </c>
      <c r="P20" s="11">
        <v>2</v>
      </c>
      <c r="Q20" s="11">
        <v>3</v>
      </c>
      <c r="R20" s="11">
        <v>0</v>
      </c>
      <c r="S20" s="11">
        <v>0</v>
      </c>
      <c r="T20" s="23">
        <v>1</v>
      </c>
      <c r="U20" s="23">
        <v>410</v>
      </c>
      <c r="V20" s="23">
        <v>496</v>
      </c>
      <c r="W20" s="24">
        <v>195</v>
      </c>
      <c r="X20" s="24">
        <v>1</v>
      </c>
      <c r="Y20" s="24">
        <v>0</v>
      </c>
      <c r="Z20" s="25">
        <v>233</v>
      </c>
      <c r="AA20" s="24">
        <v>0</v>
      </c>
      <c r="AB20" s="11">
        <v>0</v>
      </c>
      <c r="AC20" s="11">
        <v>1</v>
      </c>
      <c r="AD20" s="11">
        <v>1</v>
      </c>
      <c r="AE20" s="11">
        <v>8</v>
      </c>
      <c r="AF20" s="11">
        <v>0</v>
      </c>
      <c r="AG20" s="11">
        <v>1</v>
      </c>
      <c r="AH20" s="26">
        <v>1</v>
      </c>
      <c r="AI20" s="11">
        <v>0</v>
      </c>
      <c r="AJ20" s="26">
        <v>2</v>
      </c>
      <c r="AK20" s="11">
        <v>387</v>
      </c>
      <c r="AL20" s="11">
        <v>130</v>
      </c>
      <c r="AM20" s="11">
        <v>61</v>
      </c>
      <c r="AN20" s="26">
        <f>SUM(L20:AM20)</f>
        <v>1943</v>
      </c>
      <c r="AO20" s="45" t="s">
        <v>134</v>
      </c>
      <c r="AP20" s="26">
        <v>0</v>
      </c>
      <c r="AQ20" s="2" t="s">
        <v>106</v>
      </c>
      <c r="AR20" s="29" t="s">
        <v>8</v>
      </c>
      <c r="AS20" s="47" t="s">
        <v>137</v>
      </c>
      <c r="AT20" s="47" t="s">
        <v>143</v>
      </c>
      <c r="AU20" s="26"/>
      <c r="AV20" s="33">
        <v>2</v>
      </c>
      <c r="AW20" s="11">
        <v>0</v>
      </c>
      <c r="AX20" s="11">
        <v>1</v>
      </c>
      <c r="AY20" s="46">
        <v>1</v>
      </c>
      <c r="AZ20" s="22">
        <v>0</v>
      </c>
      <c r="BA20" s="22">
        <v>1</v>
      </c>
      <c r="BB20" s="22" t="s">
        <v>1</v>
      </c>
      <c r="BC20" s="11">
        <v>3</v>
      </c>
      <c r="BD20" s="11">
        <v>3</v>
      </c>
      <c r="BE20" s="11">
        <v>3</v>
      </c>
      <c r="BF20" s="11">
        <v>3</v>
      </c>
      <c r="BG20" s="26" t="s">
        <v>34</v>
      </c>
      <c r="BH20" s="28" t="s">
        <v>35</v>
      </c>
      <c r="BI20" s="28" t="s">
        <v>107</v>
      </c>
      <c r="BJ20" s="26">
        <v>690</v>
      </c>
      <c r="BK20" s="26" t="s">
        <v>108</v>
      </c>
      <c r="BL20" s="26">
        <v>480</v>
      </c>
      <c r="BM20" s="26">
        <v>520</v>
      </c>
      <c r="BN20" s="27">
        <v>2</v>
      </c>
      <c r="BO20" s="27" t="s">
        <v>210</v>
      </c>
      <c r="BP20" s="28">
        <v>1</v>
      </c>
      <c r="BQ20" s="26">
        <v>0</v>
      </c>
      <c r="BR20" s="28">
        <v>0</v>
      </c>
      <c r="BS20" s="73">
        <v>55.3</v>
      </c>
      <c r="BT20" s="73">
        <v>461.7</v>
      </c>
      <c r="BU20" s="73">
        <v>7</v>
      </c>
      <c r="BV20" s="62"/>
      <c r="BW20" s="2"/>
    </row>
    <row r="21" spans="1:75" ht="189" x14ac:dyDescent="0.25">
      <c r="A21" s="10" t="s">
        <v>190</v>
      </c>
      <c r="B21">
        <v>2015</v>
      </c>
      <c r="C21">
        <v>2018</v>
      </c>
      <c r="D21">
        <v>0</v>
      </c>
      <c r="E21" s="20">
        <v>42</v>
      </c>
      <c r="F21">
        <v>1</v>
      </c>
      <c r="G21">
        <v>25</v>
      </c>
      <c r="H21" s="20">
        <v>25</v>
      </c>
      <c r="I21" s="63">
        <v>0.89</v>
      </c>
      <c r="J21" s="20">
        <v>1666</v>
      </c>
      <c r="K21" s="2" t="s">
        <v>185</v>
      </c>
      <c r="L21" s="20">
        <v>0</v>
      </c>
      <c r="M21" s="20">
        <v>147</v>
      </c>
      <c r="N21" s="20">
        <v>0</v>
      </c>
      <c r="O21">
        <v>0</v>
      </c>
      <c r="P21" s="20">
        <v>0</v>
      </c>
      <c r="Q21" s="20">
        <v>0</v>
      </c>
      <c r="R21">
        <v>0</v>
      </c>
      <c r="S21" s="20">
        <v>0</v>
      </c>
      <c r="T21" s="20">
        <v>0</v>
      </c>
      <c r="U21" s="20">
        <v>155</v>
      </c>
      <c r="V21" s="20">
        <v>285</v>
      </c>
      <c r="W21" s="20">
        <v>0</v>
      </c>
      <c r="X21" s="20">
        <v>0</v>
      </c>
      <c r="Y21" s="20">
        <v>0</v>
      </c>
      <c r="Z21" s="20">
        <v>765</v>
      </c>
      <c r="AA21" s="20">
        <v>0</v>
      </c>
      <c r="AB21" s="20">
        <v>0</v>
      </c>
      <c r="AC21" s="20">
        <v>2</v>
      </c>
      <c r="AD21" s="20">
        <v>0</v>
      </c>
      <c r="AE21" s="20">
        <v>0</v>
      </c>
      <c r="AF21" s="20">
        <v>0</v>
      </c>
      <c r="AG21" s="20">
        <v>0</v>
      </c>
      <c r="AH21" s="20">
        <v>0</v>
      </c>
      <c r="AI21" s="20">
        <v>0</v>
      </c>
      <c r="AJ21" s="20">
        <v>0</v>
      </c>
      <c r="AK21" s="20">
        <v>240</v>
      </c>
      <c r="AL21" s="20">
        <v>0</v>
      </c>
      <c r="AM21" s="20">
        <v>72</v>
      </c>
      <c r="AN21">
        <v>1666</v>
      </c>
      <c r="AO21" s="29" t="s">
        <v>186</v>
      </c>
      <c r="AP21" s="20" t="s">
        <v>173</v>
      </c>
      <c r="AQ21" s="29" t="s">
        <v>191</v>
      </c>
      <c r="AR21" s="29" t="s">
        <v>182</v>
      </c>
      <c r="AS21" s="29" t="s">
        <v>183</v>
      </c>
      <c r="AV21" s="34">
        <v>2</v>
      </c>
      <c r="AW21">
        <v>0</v>
      </c>
      <c r="AX21">
        <v>1</v>
      </c>
      <c r="AY21">
        <v>1</v>
      </c>
      <c r="AZ21" s="20">
        <v>0</v>
      </c>
      <c r="BA21">
        <v>1</v>
      </c>
      <c r="BB21" s="20" t="s">
        <v>1</v>
      </c>
      <c r="BC21" s="20">
        <v>3</v>
      </c>
      <c r="BD21" s="20">
        <v>3</v>
      </c>
      <c r="BE21" s="20">
        <v>2</v>
      </c>
      <c r="BF21" s="71">
        <v>2.67</v>
      </c>
      <c r="BG21" t="s">
        <v>184</v>
      </c>
      <c r="BH21" s="5"/>
      <c r="BI21" s="5" t="s">
        <v>49</v>
      </c>
      <c r="BJ21">
        <v>434</v>
      </c>
      <c r="BL21" s="20"/>
      <c r="BM21" s="20"/>
      <c r="BN21" s="30">
        <v>2</v>
      </c>
      <c r="BO21" s="5" t="s">
        <v>209</v>
      </c>
      <c r="BP21" s="30">
        <v>1</v>
      </c>
      <c r="BQ21" s="20">
        <v>0</v>
      </c>
      <c r="BR21" s="30">
        <v>0</v>
      </c>
      <c r="BS21" s="30">
        <v>11.8</v>
      </c>
      <c r="BT21" s="71">
        <v>98.3</v>
      </c>
      <c r="BU21" s="71">
        <v>6</v>
      </c>
      <c r="BW21" s="10"/>
    </row>
    <row r="22" spans="1:75" ht="47.25" x14ac:dyDescent="0.25">
      <c r="A22" s="2" t="s">
        <v>36</v>
      </c>
      <c r="B22" s="20">
        <v>2005</v>
      </c>
      <c r="C22">
        <v>2006</v>
      </c>
      <c r="D22">
        <v>1</v>
      </c>
      <c r="E22" s="20">
        <v>7</v>
      </c>
      <c r="F22">
        <v>0</v>
      </c>
      <c r="G22">
        <v>16</v>
      </c>
      <c r="H22" s="20">
        <v>16</v>
      </c>
      <c r="I22" s="48">
        <v>0.64</v>
      </c>
      <c r="J22" s="21">
        <v>30</v>
      </c>
      <c r="K22" s="10" t="s">
        <v>171</v>
      </c>
      <c r="L22" s="20">
        <v>1</v>
      </c>
      <c r="M22">
        <v>1</v>
      </c>
      <c r="N22">
        <v>0</v>
      </c>
      <c r="O22">
        <v>0</v>
      </c>
      <c r="P22">
        <v>1</v>
      </c>
      <c r="Q22">
        <v>0</v>
      </c>
      <c r="R22">
        <v>2</v>
      </c>
      <c r="S22">
        <v>0</v>
      </c>
      <c r="T22">
        <v>1</v>
      </c>
      <c r="U22">
        <v>5</v>
      </c>
      <c r="V22">
        <v>4</v>
      </c>
      <c r="W22">
        <v>0</v>
      </c>
      <c r="X22">
        <v>1</v>
      </c>
      <c r="Y22">
        <v>0</v>
      </c>
      <c r="Z22">
        <v>5</v>
      </c>
      <c r="AA22">
        <v>1</v>
      </c>
      <c r="AB22">
        <v>0</v>
      </c>
      <c r="AC22">
        <v>0</v>
      </c>
      <c r="AD22">
        <v>0</v>
      </c>
      <c r="AE22">
        <v>0</v>
      </c>
      <c r="AF22">
        <v>0</v>
      </c>
      <c r="AG22">
        <v>0</v>
      </c>
      <c r="AH22">
        <v>0</v>
      </c>
      <c r="AI22">
        <v>1</v>
      </c>
      <c r="AJ22">
        <v>1</v>
      </c>
      <c r="AK22">
        <v>1</v>
      </c>
      <c r="AL22">
        <v>2</v>
      </c>
      <c r="AM22">
        <v>2</v>
      </c>
      <c r="AN22">
        <f>SUM(Tabella1[[#This Row],[v012 Austria_personnel      ]:[v039 UK_personnel           ]])</f>
        <v>29</v>
      </c>
      <c r="AO22" s="45" t="s">
        <v>62</v>
      </c>
      <c r="AP22" s="20">
        <v>0</v>
      </c>
      <c r="AQ22" s="2" t="s">
        <v>84</v>
      </c>
      <c r="AR22" s="2" t="s">
        <v>85</v>
      </c>
      <c r="AS22" s="2" t="s">
        <v>86</v>
      </c>
      <c r="AV22" s="36">
        <v>3</v>
      </c>
      <c r="AW22">
        <v>0</v>
      </c>
      <c r="AX22">
        <v>0</v>
      </c>
      <c r="AY22">
        <v>0</v>
      </c>
      <c r="AZ22" s="20">
        <v>0</v>
      </c>
      <c r="BA22">
        <v>0</v>
      </c>
      <c r="BB22" t="s">
        <v>66</v>
      </c>
      <c r="BC22">
        <v>2</v>
      </c>
      <c r="BD22">
        <v>1</v>
      </c>
      <c r="BE22">
        <v>3</v>
      </c>
      <c r="BF22">
        <v>2</v>
      </c>
      <c r="BG22" t="s">
        <v>26</v>
      </c>
      <c r="BH22" s="5" t="s">
        <v>27</v>
      </c>
      <c r="BM22" s="20">
        <v>343</v>
      </c>
      <c r="BN22" s="5">
        <v>150</v>
      </c>
      <c r="BO22" s="5" t="s">
        <v>208</v>
      </c>
      <c r="BP22" s="30">
        <v>3</v>
      </c>
      <c r="BQ22" s="20">
        <v>1</v>
      </c>
      <c r="BR22" s="30">
        <v>3</v>
      </c>
      <c r="BS22" s="71">
        <v>1.5</v>
      </c>
      <c r="BT22" s="71">
        <v>1.5</v>
      </c>
      <c r="BU22" s="71">
        <v>1.5</v>
      </c>
      <c r="BV22" s="41" t="s">
        <v>120</v>
      </c>
      <c r="BW22" s="2"/>
    </row>
    <row r="23" spans="1:75" ht="78" customHeight="1" x14ac:dyDescent="0.25">
      <c r="A23" s="29" t="s">
        <v>17</v>
      </c>
      <c r="B23" s="20">
        <v>2007</v>
      </c>
      <c r="C23" s="20">
        <v>2016</v>
      </c>
      <c r="D23" s="20">
        <v>1</v>
      </c>
      <c r="E23" s="20">
        <v>113</v>
      </c>
      <c r="F23" s="20">
        <v>0</v>
      </c>
      <c r="G23" s="20">
        <v>23</v>
      </c>
      <c r="H23" s="20">
        <v>23</v>
      </c>
      <c r="I23" s="48">
        <v>0.85199999999999998</v>
      </c>
      <c r="J23" s="21">
        <v>320</v>
      </c>
      <c r="K23" s="10" t="s">
        <v>171</v>
      </c>
      <c r="L23" s="20">
        <v>5</v>
      </c>
      <c r="M23" s="20">
        <v>4</v>
      </c>
      <c r="N23" s="20">
        <v>2</v>
      </c>
      <c r="O23" s="20">
        <v>0</v>
      </c>
      <c r="P23" s="20">
        <v>0</v>
      </c>
      <c r="Q23" s="20">
        <v>12</v>
      </c>
      <c r="R23" s="20">
        <v>11</v>
      </c>
      <c r="S23" s="20">
        <v>4</v>
      </c>
      <c r="T23" s="20">
        <v>40</v>
      </c>
      <c r="U23" s="20">
        <v>10</v>
      </c>
      <c r="V23" s="20">
        <v>38</v>
      </c>
      <c r="W23" s="20">
        <v>4</v>
      </c>
      <c r="X23" s="20">
        <v>11</v>
      </c>
      <c r="Y23" s="20">
        <v>6</v>
      </c>
      <c r="Z23" s="20">
        <v>12</v>
      </c>
      <c r="AA23" s="20">
        <v>3</v>
      </c>
      <c r="AB23" s="20">
        <v>3</v>
      </c>
      <c r="AC23" s="20">
        <v>0</v>
      </c>
      <c r="AD23" s="20">
        <v>0</v>
      </c>
      <c r="AE23" s="20">
        <v>38</v>
      </c>
      <c r="AF23" s="20">
        <v>4</v>
      </c>
      <c r="AG23" s="20">
        <v>2</v>
      </c>
      <c r="AH23" s="20">
        <v>27</v>
      </c>
      <c r="AI23" s="20">
        <v>2</v>
      </c>
      <c r="AJ23" s="20">
        <v>0</v>
      </c>
      <c r="AK23" s="20">
        <v>7</v>
      </c>
      <c r="AL23" s="20">
        <v>33</v>
      </c>
      <c r="AM23" s="20">
        <v>30</v>
      </c>
      <c r="AN23" s="20">
        <f>SUM(Tabella1[[#This Row],[v012 Austria_personnel      ]:[v039 UK_personnel           ]])</f>
        <v>308</v>
      </c>
      <c r="AO23" s="45" t="s">
        <v>134</v>
      </c>
      <c r="AP23" s="20">
        <v>0</v>
      </c>
      <c r="AQ23" s="45" t="s">
        <v>64</v>
      </c>
      <c r="AR23" s="29" t="s">
        <v>65</v>
      </c>
      <c r="AS23" s="20"/>
      <c r="AT23" s="20"/>
      <c r="AU23" s="20"/>
      <c r="AV23" s="36">
        <v>3</v>
      </c>
      <c r="AW23" s="20">
        <v>0</v>
      </c>
      <c r="AX23" s="20">
        <v>0</v>
      </c>
      <c r="AY23" s="20">
        <v>0</v>
      </c>
      <c r="AZ23" s="20">
        <v>0</v>
      </c>
      <c r="BA23" s="20">
        <v>0</v>
      </c>
      <c r="BB23" s="20" t="s">
        <v>1</v>
      </c>
      <c r="BC23" s="20">
        <v>3</v>
      </c>
      <c r="BD23" s="20">
        <v>2</v>
      </c>
      <c r="BE23" s="20">
        <v>3</v>
      </c>
      <c r="BF23" s="20">
        <v>2.67</v>
      </c>
      <c r="BG23" s="20" t="s">
        <v>18</v>
      </c>
      <c r="BH23" s="30" t="s">
        <v>19</v>
      </c>
      <c r="BI23" s="20"/>
      <c r="BJ23" s="20"/>
      <c r="BK23" s="20"/>
      <c r="BL23" s="20"/>
      <c r="BM23" s="20">
        <v>700</v>
      </c>
      <c r="BN23" s="30">
        <v>142</v>
      </c>
      <c r="BO23" s="30" t="s">
        <v>207</v>
      </c>
      <c r="BP23" s="30">
        <v>4</v>
      </c>
      <c r="BQ23" s="20">
        <v>2</v>
      </c>
      <c r="BR23" s="30">
        <v>4</v>
      </c>
      <c r="BS23" s="71">
        <v>428</v>
      </c>
      <c r="BT23" s="71">
        <v>428</v>
      </c>
      <c r="BU23" s="71">
        <v>47.5</v>
      </c>
      <c r="BV23" s="50" t="s">
        <v>119</v>
      </c>
      <c r="BW23" s="29"/>
    </row>
    <row r="24" spans="1:75" ht="78" customHeight="1" x14ac:dyDescent="0.25">
      <c r="A24" s="29" t="s">
        <v>203</v>
      </c>
      <c r="B24" s="20">
        <v>2003</v>
      </c>
      <c r="C24" s="20">
        <v>2012</v>
      </c>
      <c r="D24" s="20">
        <v>1</v>
      </c>
      <c r="E24" s="20">
        <v>113</v>
      </c>
      <c r="F24" s="20">
        <v>0</v>
      </c>
      <c r="G24" s="20">
        <v>15</v>
      </c>
      <c r="H24" s="20">
        <v>27</v>
      </c>
      <c r="I24" s="48">
        <v>1</v>
      </c>
      <c r="J24" s="20">
        <v>500</v>
      </c>
      <c r="K24" s="10" t="s">
        <v>171</v>
      </c>
      <c r="L24" s="37">
        <v>2</v>
      </c>
      <c r="M24" s="37">
        <v>2</v>
      </c>
      <c r="N24" s="37">
        <v>2</v>
      </c>
      <c r="O24" s="37">
        <v>0</v>
      </c>
      <c r="P24" s="37">
        <v>1</v>
      </c>
      <c r="Q24" s="37">
        <v>5</v>
      </c>
      <c r="R24" s="37">
        <v>0</v>
      </c>
      <c r="S24" s="37">
        <v>1</v>
      </c>
      <c r="T24" s="69">
        <v>12</v>
      </c>
      <c r="U24" s="37">
        <v>10</v>
      </c>
      <c r="V24" s="37">
        <v>14</v>
      </c>
      <c r="W24" s="37">
        <v>0</v>
      </c>
      <c r="X24" s="37">
        <v>3</v>
      </c>
      <c r="Y24" s="37">
        <v>5</v>
      </c>
      <c r="Z24" s="37">
        <v>15</v>
      </c>
      <c r="AA24" s="37">
        <v>0</v>
      </c>
      <c r="AB24" s="37">
        <v>0</v>
      </c>
      <c r="AC24" s="37">
        <v>0</v>
      </c>
      <c r="AD24" s="37">
        <v>1</v>
      </c>
      <c r="AE24" s="37">
        <v>8</v>
      </c>
      <c r="AF24" s="37">
        <v>1</v>
      </c>
      <c r="AG24" s="37">
        <v>2</v>
      </c>
      <c r="AH24" s="37">
        <v>8</v>
      </c>
      <c r="AI24" s="37">
        <v>4</v>
      </c>
      <c r="AJ24" s="37">
        <v>4</v>
      </c>
      <c r="AK24" s="37">
        <v>3</v>
      </c>
      <c r="AL24" s="37">
        <v>3</v>
      </c>
      <c r="AM24" s="37">
        <v>6</v>
      </c>
      <c r="AN24" s="21">
        <f>SUM(L24:AM24)</f>
        <v>112</v>
      </c>
      <c r="AO24" s="45" t="s">
        <v>134</v>
      </c>
      <c r="AP24" s="20">
        <v>0</v>
      </c>
      <c r="AQ24" s="29" t="s">
        <v>138</v>
      </c>
      <c r="AR24" s="29" t="s">
        <v>139</v>
      </c>
      <c r="AS24" s="29" t="s">
        <v>140</v>
      </c>
      <c r="AT24" s="29" t="s">
        <v>141</v>
      </c>
      <c r="AU24" s="29" t="s">
        <v>142</v>
      </c>
      <c r="AV24" s="36">
        <v>3</v>
      </c>
      <c r="AW24" s="20">
        <v>1</v>
      </c>
      <c r="AX24" s="20">
        <v>1</v>
      </c>
      <c r="AY24" s="20">
        <v>1</v>
      </c>
      <c r="AZ24" s="22">
        <v>0</v>
      </c>
      <c r="BA24" s="22">
        <v>0</v>
      </c>
      <c r="BB24" s="22" t="s">
        <v>1</v>
      </c>
      <c r="BC24" s="20">
        <v>3</v>
      </c>
      <c r="BD24" s="20">
        <v>2</v>
      </c>
      <c r="BE24" s="20">
        <v>3</v>
      </c>
      <c r="BF24" s="20">
        <v>2.67</v>
      </c>
      <c r="BG24" s="20" t="s">
        <v>12</v>
      </c>
      <c r="BH24" s="30" t="s">
        <v>13</v>
      </c>
      <c r="BI24" s="20"/>
      <c r="BJ24" s="20"/>
      <c r="BK24" s="20"/>
      <c r="BL24" s="20"/>
      <c r="BM24" s="20">
        <v>346</v>
      </c>
      <c r="BN24" s="30">
        <v>150</v>
      </c>
      <c r="BO24" s="30" t="s">
        <v>208</v>
      </c>
      <c r="BP24" s="30">
        <v>3</v>
      </c>
      <c r="BQ24" s="20">
        <v>0</v>
      </c>
      <c r="BR24" s="30">
        <v>0</v>
      </c>
      <c r="BS24" s="71">
        <v>159.30000000000001</v>
      </c>
      <c r="BT24" s="71">
        <v>159.30000000000001</v>
      </c>
      <c r="BU24" s="71">
        <v>17.7</v>
      </c>
      <c r="BV24" s="50" t="s">
        <v>116</v>
      </c>
      <c r="BW24" s="29"/>
    </row>
    <row r="25" spans="1:75" ht="31.5" x14ac:dyDescent="0.25">
      <c r="A25" s="2" t="s">
        <v>2</v>
      </c>
      <c r="B25">
        <v>2007</v>
      </c>
      <c r="C25">
        <v>2014</v>
      </c>
      <c r="D25">
        <v>1</v>
      </c>
      <c r="E25" s="20">
        <v>87</v>
      </c>
      <c r="F25">
        <v>0</v>
      </c>
      <c r="G25">
        <v>7</v>
      </c>
      <c r="H25" s="20">
        <v>9</v>
      </c>
      <c r="I25" s="48">
        <v>0.26</v>
      </c>
      <c r="J25" s="20">
        <v>60</v>
      </c>
      <c r="K25" s="10" t="s">
        <v>171</v>
      </c>
      <c r="L25" s="20">
        <v>0</v>
      </c>
      <c r="M25">
        <v>12</v>
      </c>
      <c r="N25">
        <v>0</v>
      </c>
      <c r="O25">
        <v>0</v>
      </c>
      <c r="P25">
        <v>0</v>
      </c>
      <c r="Q25">
        <v>0</v>
      </c>
      <c r="R25">
        <v>0</v>
      </c>
      <c r="S25">
        <v>0</v>
      </c>
      <c r="T25">
        <v>1</v>
      </c>
      <c r="U25">
        <v>16</v>
      </c>
      <c r="V25">
        <v>2</v>
      </c>
      <c r="W25">
        <v>0</v>
      </c>
      <c r="X25">
        <v>0</v>
      </c>
      <c r="Y25">
        <v>0</v>
      </c>
      <c r="Z25">
        <v>1</v>
      </c>
      <c r="AA25">
        <v>0</v>
      </c>
      <c r="AB25">
        <v>0</v>
      </c>
      <c r="AC25">
        <v>0</v>
      </c>
      <c r="AD25">
        <v>0</v>
      </c>
      <c r="AE25">
        <v>0</v>
      </c>
      <c r="AF25">
        <v>0</v>
      </c>
      <c r="AG25">
        <v>4</v>
      </c>
      <c r="AH25">
        <v>1</v>
      </c>
      <c r="AI25" s="8">
        <v>0</v>
      </c>
      <c r="AJ25" s="8">
        <v>0</v>
      </c>
      <c r="AK25" s="8">
        <v>0</v>
      </c>
      <c r="AL25">
        <v>4</v>
      </c>
      <c r="AM25">
        <v>0</v>
      </c>
      <c r="AN25">
        <f>SUM(Tabella1[[#This Row],[v012 Austria_personnel      ]:[v039 UK_personnel           ]])</f>
        <v>41</v>
      </c>
      <c r="AO25" s="45" t="s">
        <v>134</v>
      </c>
      <c r="AP25" s="20" t="s">
        <v>82</v>
      </c>
      <c r="AQ25" s="29" t="s">
        <v>98</v>
      </c>
      <c r="AR25" s="29" t="s">
        <v>160</v>
      </c>
      <c r="AS25" s="29" t="s">
        <v>99</v>
      </c>
      <c r="AT25" s="2"/>
      <c r="AV25" s="34">
        <v>3</v>
      </c>
      <c r="AW25">
        <v>0</v>
      </c>
      <c r="AX25">
        <v>1</v>
      </c>
      <c r="AY25">
        <v>0</v>
      </c>
      <c r="AZ25" s="20">
        <v>0</v>
      </c>
      <c r="BA25">
        <v>0</v>
      </c>
      <c r="BB25" t="s">
        <v>89</v>
      </c>
      <c r="BC25">
        <v>1</v>
      </c>
      <c r="BD25">
        <v>1</v>
      </c>
      <c r="BE25">
        <v>2</v>
      </c>
      <c r="BF25">
        <v>1.33</v>
      </c>
      <c r="BG25" t="s">
        <v>23</v>
      </c>
      <c r="BH25" s="5" t="s">
        <v>16</v>
      </c>
      <c r="BM25" s="20">
        <v>490</v>
      </c>
      <c r="BN25" s="5">
        <v>2</v>
      </c>
      <c r="BO25" s="5" t="s">
        <v>211</v>
      </c>
      <c r="BP25" s="30">
        <v>1</v>
      </c>
      <c r="BQ25" s="20">
        <v>1</v>
      </c>
      <c r="BR25" s="30">
        <v>3</v>
      </c>
      <c r="BS25" s="71">
        <v>33.4</v>
      </c>
      <c r="BT25" s="71">
        <v>33.4</v>
      </c>
      <c r="BU25" s="71">
        <v>4.8</v>
      </c>
      <c r="BV25" s="42" t="s">
        <v>118</v>
      </c>
      <c r="BW25" s="2"/>
    </row>
    <row r="26" spans="1:75" ht="78" customHeight="1" x14ac:dyDescent="0.25">
      <c r="A26" s="29" t="s">
        <v>204</v>
      </c>
      <c r="B26" s="20">
        <v>2003</v>
      </c>
      <c r="C26" s="20">
        <v>2005</v>
      </c>
      <c r="D26" s="20">
        <v>1</v>
      </c>
      <c r="E26" s="20">
        <v>24</v>
      </c>
      <c r="F26" s="20">
        <v>0</v>
      </c>
      <c r="G26" s="20">
        <v>15</v>
      </c>
      <c r="H26" s="20">
        <v>25</v>
      </c>
      <c r="I26" s="48">
        <v>1</v>
      </c>
      <c r="J26" s="21">
        <v>200</v>
      </c>
      <c r="K26" s="45" t="s">
        <v>171</v>
      </c>
      <c r="L26" s="20">
        <v>3</v>
      </c>
      <c r="M26" s="20">
        <v>6</v>
      </c>
      <c r="N26" s="20">
        <v>0</v>
      </c>
      <c r="O26" s="20">
        <v>0</v>
      </c>
      <c r="P26" s="20">
        <v>4</v>
      </c>
      <c r="Q26" s="20">
        <v>3</v>
      </c>
      <c r="R26" s="20">
        <v>6</v>
      </c>
      <c r="S26" s="20">
        <v>0</v>
      </c>
      <c r="T26" s="20">
        <v>8</v>
      </c>
      <c r="U26" s="20">
        <v>20</v>
      </c>
      <c r="V26" s="20">
        <v>25</v>
      </c>
      <c r="W26" s="20">
        <v>25</v>
      </c>
      <c r="X26" s="20">
        <v>5</v>
      </c>
      <c r="Y26" s="20">
        <v>2</v>
      </c>
      <c r="Z26" s="20">
        <v>13</v>
      </c>
      <c r="AA26" s="20">
        <v>2</v>
      </c>
      <c r="AB26" s="20">
        <v>2</v>
      </c>
      <c r="AC26" s="20">
        <v>1</v>
      </c>
      <c r="AD26" s="20">
        <v>0</v>
      </c>
      <c r="AE26" s="20">
        <v>15</v>
      </c>
      <c r="AF26" s="20">
        <v>3</v>
      </c>
      <c r="AG26" s="20">
        <v>1</v>
      </c>
      <c r="AH26" s="20">
        <v>0</v>
      </c>
      <c r="AI26" s="20">
        <v>0</v>
      </c>
      <c r="AJ26" s="20">
        <v>5</v>
      </c>
      <c r="AK26" s="20">
        <v>10</v>
      </c>
      <c r="AL26" s="20">
        <v>11</v>
      </c>
      <c r="AM26" s="20">
        <v>7</v>
      </c>
      <c r="AN26" s="20">
        <f>SUM(Tabella1[[#This Row],[v012 Austria_personnel      ]:[v039 UK_personnel           ]])</f>
        <v>177</v>
      </c>
      <c r="AO26" s="61" t="s">
        <v>62</v>
      </c>
      <c r="AP26" s="20">
        <v>0</v>
      </c>
      <c r="AQ26" s="29" t="s">
        <v>67</v>
      </c>
      <c r="AR26" s="29" t="s">
        <v>68</v>
      </c>
      <c r="AS26" s="20"/>
      <c r="AT26" s="20"/>
      <c r="AU26" s="20"/>
      <c r="AV26" s="36">
        <v>2</v>
      </c>
      <c r="AW26" s="20">
        <v>1</v>
      </c>
      <c r="AX26" s="20">
        <v>0</v>
      </c>
      <c r="AY26" s="20">
        <v>0</v>
      </c>
      <c r="AZ26" s="20">
        <v>0</v>
      </c>
      <c r="BA26" s="20">
        <v>0</v>
      </c>
      <c r="BB26" s="20" t="s">
        <v>1</v>
      </c>
      <c r="BC26" s="20">
        <v>3</v>
      </c>
      <c r="BD26" s="20">
        <v>2</v>
      </c>
      <c r="BE26" s="20">
        <v>3</v>
      </c>
      <c r="BF26" s="20">
        <v>2.67</v>
      </c>
      <c r="BG26" s="20" t="s">
        <v>26</v>
      </c>
      <c r="BH26" s="30" t="s">
        <v>27</v>
      </c>
      <c r="BI26" s="20"/>
      <c r="BJ26" s="20"/>
      <c r="BK26" s="20"/>
      <c r="BL26" s="20"/>
      <c r="BM26" s="20">
        <v>343</v>
      </c>
      <c r="BN26" s="30">
        <v>150</v>
      </c>
      <c r="BO26" s="30" t="s">
        <v>208</v>
      </c>
      <c r="BP26" s="30">
        <v>3</v>
      </c>
      <c r="BQ26" s="20">
        <v>1</v>
      </c>
      <c r="BR26" s="30">
        <v>3</v>
      </c>
      <c r="BS26" s="71">
        <v>31</v>
      </c>
      <c r="BT26" s="71">
        <v>31</v>
      </c>
      <c r="BU26" s="71">
        <v>15.5</v>
      </c>
      <c r="BV26" s="50" t="s">
        <v>120</v>
      </c>
      <c r="BW26" s="29"/>
    </row>
    <row r="27" spans="1:75" ht="78" customHeight="1" x14ac:dyDescent="0.25">
      <c r="A27" s="2" t="s">
        <v>202</v>
      </c>
      <c r="B27">
        <v>2005</v>
      </c>
      <c r="C27">
        <v>2007</v>
      </c>
      <c r="D27">
        <v>1</v>
      </c>
      <c r="E27" s="20">
        <v>26</v>
      </c>
      <c r="F27">
        <v>0</v>
      </c>
      <c r="G27">
        <v>6</v>
      </c>
      <c r="H27" s="20">
        <v>6</v>
      </c>
      <c r="I27" s="48">
        <v>0.24</v>
      </c>
      <c r="J27" s="20">
        <v>27</v>
      </c>
      <c r="K27" s="10" t="s">
        <v>174</v>
      </c>
      <c r="L27" s="20">
        <v>0</v>
      </c>
      <c r="M27">
        <v>2</v>
      </c>
      <c r="N27">
        <v>0</v>
      </c>
      <c r="O27">
        <v>0</v>
      </c>
      <c r="P27">
        <v>0</v>
      </c>
      <c r="Q27">
        <v>0</v>
      </c>
      <c r="R27">
        <v>0</v>
      </c>
      <c r="S27">
        <v>0</v>
      </c>
      <c r="T27">
        <v>0</v>
      </c>
      <c r="U27">
        <v>12</v>
      </c>
      <c r="V27">
        <v>0</v>
      </c>
      <c r="W27">
        <v>0</v>
      </c>
      <c r="X27">
        <v>0</v>
      </c>
      <c r="Y27">
        <v>0</v>
      </c>
      <c r="Z27">
        <v>4</v>
      </c>
      <c r="AA27">
        <v>0</v>
      </c>
      <c r="AB27">
        <v>0</v>
      </c>
      <c r="AC27">
        <v>0</v>
      </c>
      <c r="AD27">
        <v>0</v>
      </c>
      <c r="AE27">
        <v>2</v>
      </c>
      <c r="AF27">
        <v>0</v>
      </c>
      <c r="AG27">
        <v>6</v>
      </c>
      <c r="AH27">
        <v>0</v>
      </c>
      <c r="AI27">
        <v>0</v>
      </c>
      <c r="AJ27">
        <v>0</v>
      </c>
      <c r="AK27">
        <v>0</v>
      </c>
      <c r="AL27">
        <v>1</v>
      </c>
      <c r="AM27">
        <v>0</v>
      </c>
      <c r="AN27">
        <f>SUM(Tabella1[[#This Row],[v012 Austria_personnel      ]:[v039 UK_personnel           ]])</f>
        <v>27</v>
      </c>
      <c r="AO27" s="45" t="s">
        <v>134</v>
      </c>
      <c r="AP27" s="20" t="s">
        <v>82</v>
      </c>
      <c r="AQ27" s="29" t="s">
        <v>100</v>
      </c>
      <c r="AR27" s="29" t="s">
        <v>101</v>
      </c>
      <c r="AS27" s="29"/>
      <c r="AT27" s="2"/>
      <c r="AV27" s="34">
        <v>4</v>
      </c>
      <c r="AW27">
        <v>0</v>
      </c>
      <c r="AX27">
        <v>1</v>
      </c>
      <c r="AY27">
        <v>0</v>
      </c>
      <c r="AZ27" s="20">
        <v>0</v>
      </c>
      <c r="BA27">
        <v>0</v>
      </c>
      <c r="BB27" t="s">
        <v>89</v>
      </c>
      <c r="BC27">
        <v>1</v>
      </c>
      <c r="BD27">
        <v>1</v>
      </c>
      <c r="BE27">
        <v>2</v>
      </c>
      <c r="BF27">
        <v>1.33</v>
      </c>
      <c r="BG27" t="s">
        <v>23</v>
      </c>
      <c r="BH27" s="5" t="s">
        <v>16</v>
      </c>
      <c r="BM27" s="20">
        <v>490</v>
      </c>
      <c r="BN27" s="5">
        <v>2</v>
      </c>
      <c r="BO27" s="5" t="s">
        <v>211</v>
      </c>
      <c r="BP27" s="30">
        <v>1</v>
      </c>
      <c r="BQ27" s="20">
        <v>1</v>
      </c>
      <c r="BR27" s="30">
        <v>3</v>
      </c>
      <c r="BS27" s="71">
        <v>4.3</v>
      </c>
      <c r="BT27" s="71">
        <v>4.3</v>
      </c>
      <c r="BU27" s="71">
        <v>2.15</v>
      </c>
      <c r="BV27" s="42" t="s">
        <v>118</v>
      </c>
      <c r="BW27" s="2"/>
    </row>
    <row r="28" spans="1:75" ht="63" customHeight="1" x14ac:dyDescent="0.25">
      <c r="A28" s="2" t="s">
        <v>28</v>
      </c>
      <c r="B28" s="20">
        <v>2005</v>
      </c>
      <c r="C28" s="20">
        <v>2018</v>
      </c>
      <c r="D28">
        <v>0</v>
      </c>
      <c r="E28" s="20">
        <v>152</v>
      </c>
      <c r="F28">
        <v>0</v>
      </c>
      <c r="G28">
        <v>16</v>
      </c>
      <c r="H28" s="20">
        <v>17</v>
      </c>
      <c r="I28" s="48">
        <v>0.64</v>
      </c>
      <c r="J28" s="21">
        <v>58</v>
      </c>
      <c r="K28" s="10" t="s">
        <v>174</v>
      </c>
      <c r="L28" s="20">
        <v>0</v>
      </c>
      <c r="M28">
        <v>4</v>
      </c>
      <c r="N28">
        <v>1</v>
      </c>
      <c r="O28">
        <v>0</v>
      </c>
      <c r="P28">
        <v>1</v>
      </c>
      <c r="Q28">
        <v>1</v>
      </c>
      <c r="R28">
        <v>4</v>
      </c>
      <c r="S28">
        <v>1</v>
      </c>
      <c r="T28">
        <v>4</v>
      </c>
      <c r="U28">
        <v>3</v>
      </c>
      <c r="V28">
        <v>5</v>
      </c>
      <c r="W28">
        <v>0</v>
      </c>
      <c r="X28">
        <v>0</v>
      </c>
      <c r="Y28">
        <v>1</v>
      </c>
      <c r="Z28">
        <v>9</v>
      </c>
      <c r="AA28">
        <v>0</v>
      </c>
      <c r="AB28">
        <v>1</v>
      </c>
      <c r="AC28">
        <v>0</v>
      </c>
      <c r="AD28">
        <v>0</v>
      </c>
      <c r="AE28">
        <v>4</v>
      </c>
      <c r="AF28">
        <v>0</v>
      </c>
      <c r="AG28">
        <v>0</v>
      </c>
      <c r="AH28">
        <v>1</v>
      </c>
      <c r="AI28">
        <v>1</v>
      </c>
      <c r="AJ28">
        <v>2</v>
      </c>
      <c r="AK28">
        <v>3</v>
      </c>
      <c r="AL28">
        <v>6</v>
      </c>
      <c r="AM28">
        <v>6</v>
      </c>
      <c r="AN28">
        <f>SUM(Tabella1[[#This Row],[v012 Austria_personnel      ]:[v039 UK_personnel           ]])</f>
        <v>58</v>
      </c>
      <c r="AO28" s="45" t="s">
        <v>134</v>
      </c>
      <c r="AP28" s="20">
        <v>0</v>
      </c>
      <c r="AQ28" s="2" t="s">
        <v>77</v>
      </c>
      <c r="AR28" s="2" t="s">
        <v>78</v>
      </c>
      <c r="AS28" t="s">
        <v>79</v>
      </c>
      <c r="AV28" s="36">
        <v>3</v>
      </c>
      <c r="AW28">
        <v>0</v>
      </c>
      <c r="AX28">
        <v>0</v>
      </c>
      <c r="AY28">
        <v>0</v>
      </c>
      <c r="AZ28" s="20">
        <v>0</v>
      </c>
      <c r="BA28" s="1">
        <v>0</v>
      </c>
      <c r="BB28" t="s">
        <v>66</v>
      </c>
      <c r="BC28">
        <v>2</v>
      </c>
      <c r="BD28">
        <v>1</v>
      </c>
      <c r="BE28">
        <v>3</v>
      </c>
      <c r="BF28">
        <v>2</v>
      </c>
      <c r="BG28" s="20" t="s">
        <v>172</v>
      </c>
      <c r="BH28" s="5" t="s">
        <v>29</v>
      </c>
      <c r="BM28" s="20">
        <v>666</v>
      </c>
      <c r="BN28" s="5">
        <v>142</v>
      </c>
      <c r="BO28" s="5">
        <v>145</v>
      </c>
      <c r="BP28" s="30">
        <v>4</v>
      </c>
      <c r="BQ28" s="20">
        <v>1</v>
      </c>
      <c r="BR28" s="30">
        <v>3</v>
      </c>
      <c r="BS28" s="71">
        <v>76.7</v>
      </c>
      <c r="BT28" s="71">
        <v>76.7</v>
      </c>
      <c r="BU28" s="71">
        <v>7.7</v>
      </c>
      <c r="BV28" s="42" t="s">
        <v>122</v>
      </c>
      <c r="BW28" s="2"/>
    </row>
    <row r="29" spans="1:75" ht="75" customHeight="1" x14ac:dyDescent="0.25">
      <c r="A29" s="2" t="s">
        <v>289</v>
      </c>
      <c r="B29">
        <v>2012</v>
      </c>
      <c r="C29" s="20">
        <v>2018</v>
      </c>
      <c r="D29">
        <v>0</v>
      </c>
      <c r="E29" s="20">
        <v>77</v>
      </c>
      <c r="F29">
        <v>0</v>
      </c>
      <c r="G29" s="20">
        <v>16</v>
      </c>
      <c r="H29" s="20">
        <v>16</v>
      </c>
      <c r="I29" s="48">
        <v>0.59</v>
      </c>
      <c r="J29" s="21">
        <v>167</v>
      </c>
      <c r="K29" s="10" t="s">
        <v>171</v>
      </c>
      <c r="L29" s="20">
        <v>0</v>
      </c>
      <c r="M29" s="20">
        <v>3</v>
      </c>
      <c r="N29" s="20">
        <v>0</v>
      </c>
      <c r="O29" s="20">
        <v>0</v>
      </c>
      <c r="P29" s="20">
        <v>0</v>
      </c>
      <c r="Q29" s="20">
        <v>1</v>
      </c>
      <c r="R29" s="20">
        <v>4</v>
      </c>
      <c r="S29" s="20">
        <v>0</v>
      </c>
      <c r="T29" s="20">
        <v>1</v>
      </c>
      <c r="U29" s="20">
        <v>9</v>
      </c>
      <c r="V29" s="20">
        <v>8</v>
      </c>
      <c r="W29" s="20">
        <v>2</v>
      </c>
      <c r="X29" s="20">
        <v>1</v>
      </c>
      <c r="Y29" s="20">
        <v>1</v>
      </c>
      <c r="Z29" s="20">
        <v>7</v>
      </c>
      <c r="AA29" s="20">
        <v>0</v>
      </c>
      <c r="AB29" s="20">
        <v>0</v>
      </c>
      <c r="AC29" s="20">
        <v>0</v>
      </c>
      <c r="AD29" s="20">
        <v>0</v>
      </c>
      <c r="AE29" s="20">
        <v>2</v>
      </c>
      <c r="AF29" s="20">
        <v>1</v>
      </c>
      <c r="AG29" s="20">
        <v>0</v>
      </c>
      <c r="AH29" s="20">
        <v>0</v>
      </c>
      <c r="AI29" s="20">
        <v>0</v>
      </c>
      <c r="AJ29" s="20">
        <v>0</v>
      </c>
      <c r="AK29" s="20">
        <v>5</v>
      </c>
      <c r="AL29" s="20">
        <v>4</v>
      </c>
      <c r="AM29" s="20">
        <v>19</v>
      </c>
      <c r="AN29" s="20">
        <f>SUM(Tabella1[[#This Row],[v012 Austria_personnel      ]:[v039 UK_personnel           ]])</f>
        <v>68</v>
      </c>
      <c r="AO29" s="45" t="s">
        <v>134</v>
      </c>
      <c r="AP29" s="20">
        <v>0</v>
      </c>
      <c r="AQ29" s="31" t="s">
        <v>147</v>
      </c>
      <c r="AR29" s="31" t="s">
        <v>148</v>
      </c>
      <c r="AS29" s="29"/>
      <c r="AT29" s="29"/>
      <c r="AU29" s="20"/>
      <c r="AV29" s="34">
        <v>2</v>
      </c>
      <c r="AW29" s="20">
        <v>0</v>
      </c>
      <c r="AX29" s="20">
        <v>0</v>
      </c>
      <c r="AY29" s="20">
        <v>0</v>
      </c>
      <c r="AZ29" s="20">
        <v>0</v>
      </c>
      <c r="BA29" s="20">
        <v>1</v>
      </c>
      <c r="BB29" s="20" t="s">
        <v>66</v>
      </c>
      <c r="BC29" s="20">
        <v>3</v>
      </c>
      <c r="BD29" s="20">
        <v>1</v>
      </c>
      <c r="BE29" s="20">
        <v>3</v>
      </c>
      <c r="BF29" s="20">
        <v>2.33</v>
      </c>
      <c r="BG29" s="20" t="s">
        <v>34</v>
      </c>
      <c r="BH29" s="30" t="s">
        <v>35</v>
      </c>
      <c r="BI29" s="28" t="s">
        <v>107</v>
      </c>
      <c r="BJ29" s="26">
        <v>690</v>
      </c>
      <c r="BK29" s="11" t="s">
        <v>290</v>
      </c>
      <c r="BL29" s="11">
        <v>262</v>
      </c>
      <c r="BM29" s="20">
        <v>520</v>
      </c>
      <c r="BN29" s="5">
        <v>2</v>
      </c>
      <c r="BO29" s="5" t="s">
        <v>210</v>
      </c>
      <c r="BP29" s="30">
        <v>1</v>
      </c>
      <c r="BQ29" s="26">
        <v>0</v>
      </c>
      <c r="BR29" s="28">
        <v>0</v>
      </c>
      <c r="BS29" s="73">
        <v>57.4</v>
      </c>
      <c r="BT29" s="73">
        <v>57.4</v>
      </c>
      <c r="BU29" s="73">
        <v>14.35</v>
      </c>
      <c r="BV29" s="62"/>
      <c r="BW29" s="2"/>
    </row>
    <row r="30" spans="1:75" ht="50.25" customHeight="1" x14ac:dyDescent="0.25">
      <c r="A30" s="2" t="s">
        <v>24</v>
      </c>
      <c r="B30">
        <v>2004</v>
      </c>
      <c r="C30">
        <v>2005</v>
      </c>
      <c r="D30">
        <v>1</v>
      </c>
      <c r="E30" s="20">
        <v>12</v>
      </c>
      <c r="F30">
        <v>0</v>
      </c>
      <c r="G30">
        <v>10</v>
      </c>
      <c r="H30" s="20">
        <v>10</v>
      </c>
      <c r="I30" s="48">
        <v>0.4</v>
      </c>
      <c r="J30" s="21">
        <v>10</v>
      </c>
      <c r="K30" s="10" t="s">
        <v>199</v>
      </c>
      <c r="L30" s="20">
        <v>0</v>
      </c>
      <c r="M30">
        <v>0</v>
      </c>
      <c r="N30">
        <v>0</v>
      </c>
      <c r="O30">
        <v>0</v>
      </c>
      <c r="P30">
        <v>0</v>
      </c>
      <c r="Q30">
        <v>0</v>
      </c>
      <c r="R30">
        <v>1</v>
      </c>
      <c r="S30">
        <v>1</v>
      </c>
      <c r="T30">
        <v>0</v>
      </c>
      <c r="U30">
        <v>1</v>
      </c>
      <c r="V30">
        <v>1</v>
      </c>
      <c r="W30">
        <v>0</v>
      </c>
      <c r="X30">
        <v>0</v>
      </c>
      <c r="Y30">
        <v>0</v>
      </c>
      <c r="Z30">
        <v>1</v>
      </c>
      <c r="AA30">
        <v>1</v>
      </c>
      <c r="AB30">
        <v>1</v>
      </c>
      <c r="AC30">
        <v>0</v>
      </c>
      <c r="AD30">
        <v>0</v>
      </c>
      <c r="AE30">
        <v>1</v>
      </c>
      <c r="AF30">
        <v>1</v>
      </c>
      <c r="AG30">
        <v>0</v>
      </c>
      <c r="AH30">
        <v>0</v>
      </c>
      <c r="AI30">
        <v>0</v>
      </c>
      <c r="AJ30">
        <v>0</v>
      </c>
      <c r="AK30">
        <v>0</v>
      </c>
      <c r="AL30">
        <v>1</v>
      </c>
      <c r="AM30">
        <v>0</v>
      </c>
      <c r="AN30">
        <f>SUM(Tabella1[[#This Row],[v012 Austria_personnel      ]:[v039 UK_personnel           ]])</f>
        <v>10</v>
      </c>
      <c r="AO30" s="45" t="s">
        <v>132</v>
      </c>
      <c r="AP30" s="20">
        <v>0</v>
      </c>
      <c r="AQ30" s="2" t="s">
        <v>73</v>
      </c>
      <c r="AR30" s="2" t="s">
        <v>74</v>
      </c>
      <c r="AV30" s="36">
        <v>3</v>
      </c>
      <c r="AW30">
        <v>0</v>
      </c>
      <c r="AX30">
        <v>0</v>
      </c>
      <c r="AY30">
        <v>0</v>
      </c>
      <c r="AZ30" s="20">
        <v>0</v>
      </c>
      <c r="BA30" s="1">
        <v>0</v>
      </c>
      <c r="BB30" t="s">
        <v>66</v>
      </c>
      <c r="BC30">
        <v>2</v>
      </c>
      <c r="BD30">
        <v>1</v>
      </c>
      <c r="BE30">
        <v>3</v>
      </c>
      <c r="BF30">
        <v>2</v>
      </c>
      <c r="BG30" s="1" t="s">
        <v>6</v>
      </c>
      <c r="BH30" s="6">
        <v>268</v>
      </c>
      <c r="BM30" s="20">
        <v>372</v>
      </c>
      <c r="BN30" s="6">
        <v>142</v>
      </c>
      <c r="BO30" s="6">
        <v>145</v>
      </c>
      <c r="BP30" s="38">
        <v>3</v>
      </c>
      <c r="BQ30" s="22">
        <v>1</v>
      </c>
      <c r="BR30" s="38">
        <v>3</v>
      </c>
      <c r="BS30" s="74">
        <v>2</v>
      </c>
      <c r="BT30" s="74">
        <v>2</v>
      </c>
      <c r="BU30" s="74">
        <v>2</v>
      </c>
      <c r="BV30" s="40" t="s">
        <v>115</v>
      </c>
      <c r="BW30" s="2"/>
    </row>
    <row r="31" spans="1:75" s="20" customFormat="1" ht="63" customHeight="1" x14ac:dyDescent="0.25">
      <c r="A31" s="29" t="s">
        <v>14</v>
      </c>
      <c r="B31" s="20">
        <v>2008</v>
      </c>
      <c r="C31" s="20">
        <v>2018</v>
      </c>
      <c r="D31" s="20">
        <v>0</v>
      </c>
      <c r="E31" s="20">
        <v>114</v>
      </c>
      <c r="F31" s="20">
        <v>0</v>
      </c>
      <c r="G31" s="20">
        <v>25</v>
      </c>
      <c r="H31" s="20">
        <v>26</v>
      </c>
      <c r="I31" s="48">
        <v>0.92589999999999995</v>
      </c>
      <c r="J31" s="20">
        <v>1650</v>
      </c>
      <c r="K31" s="10" t="s">
        <v>171</v>
      </c>
      <c r="L31" s="20">
        <v>25</v>
      </c>
      <c r="M31" s="20">
        <v>21</v>
      </c>
      <c r="N31" s="20">
        <v>77</v>
      </c>
      <c r="O31" s="20">
        <v>0</v>
      </c>
      <c r="P31" s="20">
        <v>0</v>
      </c>
      <c r="Q31" s="20">
        <v>29</v>
      </c>
      <c r="R31" s="20">
        <v>37</v>
      </c>
      <c r="S31" s="20">
        <v>8</v>
      </c>
      <c r="T31" s="20">
        <v>75</v>
      </c>
      <c r="U31" s="20">
        <v>188</v>
      </c>
      <c r="V31" s="20">
        <v>118</v>
      </c>
      <c r="W31" s="20">
        <v>38</v>
      </c>
      <c r="X31" s="20">
        <v>62</v>
      </c>
      <c r="Y31" s="20">
        <v>18</v>
      </c>
      <c r="Z31" s="20">
        <v>182</v>
      </c>
      <c r="AA31" s="20">
        <v>7</v>
      </c>
      <c r="AB31" s="20">
        <v>6</v>
      </c>
      <c r="AC31" s="20">
        <v>1</v>
      </c>
      <c r="AD31" s="20">
        <v>2</v>
      </c>
      <c r="AE31" s="20">
        <v>36</v>
      </c>
      <c r="AF31" s="20">
        <v>138</v>
      </c>
      <c r="AG31" s="20">
        <v>17</v>
      </c>
      <c r="AH31" s="20">
        <v>196</v>
      </c>
      <c r="AI31" s="20">
        <v>18</v>
      </c>
      <c r="AJ31" s="20">
        <v>0</v>
      </c>
      <c r="AK31" s="20">
        <v>9</v>
      </c>
      <c r="AL31" s="20">
        <v>85</v>
      </c>
      <c r="AM31" s="20">
        <v>90</v>
      </c>
      <c r="AN31" s="20">
        <f>SUM(L31:AM31)</f>
        <v>1483</v>
      </c>
      <c r="AO31" s="45" t="s">
        <v>134</v>
      </c>
      <c r="AP31" s="20">
        <v>0</v>
      </c>
      <c r="AQ31" s="29" t="s">
        <v>60</v>
      </c>
      <c r="AR31" s="29" t="s">
        <v>61</v>
      </c>
      <c r="AV31" s="34">
        <v>2</v>
      </c>
      <c r="AW31" s="20">
        <v>1</v>
      </c>
      <c r="AX31" s="20">
        <v>1</v>
      </c>
      <c r="AY31" s="22">
        <v>0</v>
      </c>
      <c r="AZ31" s="22">
        <v>0</v>
      </c>
      <c r="BA31" s="22">
        <v>0</v>
      </c>
      <c r="BB31" s="22" t="s">
        <v>1</v>
      </c>
      <c r="BC31" s="20">
        <v>3</v>
      </c>
      <c r="BD31" s="20">
        <v>3</v>
      </c>
      <c r="BE31" s="20">
        <v>3</v>
      </c>
      <c r="BF31" s="20">
        <v>3</v>
      </c>
      <c r="BG31" s="20" t="s">
        <v>40</v>
      </c>
      <c r="BH31" s="30" t="s">
        <v>15</v>
      </c>
      <c r="BM31" s="20">
        <v>347</v>
      </c>
      <c r="BN31" s="30">
        <v>150</v>
      </c>
      <c r="BO31" s="30" t="s">
        <v>208</v>
      </c>
      <c r="BP31" s="30">
        <v>3</v>
      </c>
      <c r="BQ31" s="20">
        <v>0</v>
      </c>
      <c r="BR31" s="38">
        <v>0</v>
      </c>
      <c r="BS31" s="74">
        <v>811.7</v>
      </c>
      <c r="BT31" s="74">
        <v>811.7</v>
      </c>
      <c r="BU31" s="74">
        <v>101.5</v>
      </c>
      <c r="BV31" s="50" t="s">
        <v>117</v>
      </c>
      <c r="BW31" s="29"/>
    </row>
    <row r="32" spans="1:75" ht="67.5" customHeight="1" x14ac:dyDescent="0.25">
      <c r="A32" s="2" t="s">
        <v>196</v>
      </c>
      <c r="B32">
        <v>2005</v>
      </c>
      <c r="C32">
        <v>2016</v>
      </c>
      <c r="D32">
        <v>1</v>
      </c>
      <c r="E32" s="20">
        <v>132</v>
      </c>
      <c r="F32">
        <v>0</v>
      </c>
      <c r="G32">
        <v>13</v>
      </c>
      <c r="H32" s="20">
        <v>13</v>
      </c>
      <c r="I32" s="48">
        <v>0.52</v>
      </c>
      <c r="J32" s="20">
        <v>50</v>
      </c>
      <c r="K32" s="10" t="s">
        <v>171</v>
      </c>
      <c r="L32" s="20">
        <v>2</v>
      </c>
      <c r="M32">
        <v>10</v>
      </c>
      <c r="N32">
        <v>0</v>
      </c>
      <c r="O32">
        <v>0</v>
      </c>
      <c r="P32">
        <v>0</v>
      </c>
      <c r="Q32">
        <v>0</v>
      </c>
      <c r="R32">
        <v>0</v>
      </c>
      <c r="S32">
        <v>0</v>
      </c>
      <c r="T32">
        <v>1</v>
      </c>
      <c r="U32">
        <v>16</v>
      </c>
      <c r="V32">
        <v>3</v>
      </c>
      <c r="W32">
        <v>0</v>
      </c>
      <c r="X32">
        <v>2</v>
      </c>
      <c r="Y32">
        <v>0</v>
      </c>
      <c r="Z32">
        <v>1</v>
      </c>
      <c r="AA32">
        <v>0</v>
      </c>
      <c r="AB32">
        <v>0</v>
      </c>
      <c r="AC32">
        <v>1</v>
      </c>
      <c r="AD32">
        <v>0</v>
      </c>
      <c r="AE32">
        <v>3</v>
      </c>
      <c r="AF32">
        <v>0</v>
      </c>
      <c r="AG32">
        <v>2</v>
      </c>
      <c r="AH32">
        <v>0</v>
      </c>
      <c r="AI32">
        <v>0</v>
      </c>
      <c r="AJ32">
        <v>0</v>
      </c>
      <c r="AK32">
        <v>1</v>
      </c>
      <c r="AL32">
        <v>1</v>
      </c>
      <c r="AM32">
        <v>2</v>
      </c>
      <c r="AN32">
        <f>SUM(Tabella1[[#This Row],[v012 Austria_personnel      ]:[v039 UK_personnel           ]])</f>
        <v>45</v>
      </c>
      <c r="AO32" s="45" t="s">
        <v>134</v>
      </c>
      <c r="AP32" s="20" t="s">
        <v>82</v>
      </c>
      <c r="AQ32" s="29" t="s">
        <v>96</v>
      </c>
      <c r="AR32" s="29" t="s">
        <v>97</v>
      </c>
      <c r="AS32" s="29"/>
      <c r="AT32" s="2"/>
      <c r="AV32" s="34">
        <v>3</v>
      </c>
      <c r="AW32">
        <v>0</v>
      </c>
      <c r="AX32">
        <v>0</v>
      </c>
      <c r="AY32">
        <v>0</v>
      </c>
      <c r="AZ32" s="20">
        <v>0</v>
      </c>
      <c r="BA32">
        <v>0</v>
      </c>
      <c r="BB32" t="s">
        <v>89</v>
      </c>
      <c r="BC32">
        <v>2</v>
      </c>
      <c r="BD32">
        <v>1</v>
      </c>
      <c r="BE32">
        <v>2</v>
      </c>
      <c r="BF32">
        <v>1.67</v>
      </c>
      <c r="BG32" t="s">
        <v>23</v>
      </c>
      <c r="BH32" s="5" t="s">
        <v>16</v>
      </c>
      <c r="BM32" s="20">
        <v>490</v>
      </c>
      <c r="BN32" s="5">
        <v>2</v>
      </c>
      <c r="BO32" s="5" t="s">
        <v>211</v>
      </c>
      <c r="BP32" s="30">
        <v>1</v>
      </c>
      <c r="BQ32" s="20">
        <v>1</v>
      </c>
      <c r="BR32" s="30">
        <v>3</v>
      </c>
      <c r="BS32" s="71">
        <v>79.2</v>
      </c>
      <c r="BT32" s="71">
        <v>79.2</v>
      </c>
      <c r="BU32" s="71">
        <v>7.9</v>
      </c>
      <c r="BV32" s="42" t="s">
        <v>118</v>
      </c>
      <c r="BW32" s="2"/>
    </row>
    <row r="33" spans="1:75" ht="47.25" x14ac:dyDescent="0.25">
      <c r="A33" s="2" t="s">
        <v>197</v>
      </c>
      <c r="B33">
        <v>2008</v>
      </c>
      <c r="C33">
        <v>2010</v>
      </c>
      <c r="D33">
        <v>1</v>
      </c>
      <c r="E33" s="20">
        <v>27</v>
      </c>
      <c r="F33">
        <v>0</v>
      </c>
      <c r="G33">
        <v>6</v>
      </c>
      <c r="H33" s="20">
        <v>6</v>
      </c>
      <c r="I33" s="48">
        <v>0.22</v>
      </c>
      <c r="J33" s="20">
        <v>18</v>
      </c>
      <c r="K33" s="10" t="s">
        <v>62</v>
      </c>
      <c r="L33" s="20">
        <v>0</v>
      </c>
      <c r="M33">
        <v>0</v>
      </c>
      <c r="N33">
        <v>0</v>
      </c>
      <c r="O33">
        <v>0</v>
      </c>
      <c r="P33">
        <v>0</v>
      </c>
      <c r="Q33">
        <v>0</v>
      </c>
      <c r="R33">
        <v>0</v>
      </c>
      <c r="S33">
        <v>0</v>
      </c>
      <c r="T33">
        <v>0</v>
      </c>
      <c r="U33">
        <v>2</v>
      </c>
      <c r="V33">
        <v>1</v>
      </c>
      <c r="W33">
        <v>0</v>
      </c>
      <c r="X33">
        <v>0</v>
      </c>
      <c r="Y33">
        <v>0</v>
      </c>
      <c r="Z33">
        <v>1</v>
      </c>
      <c r="AA33">
        <v>0</v>
      </c>
      <c r="AB33">
        <v>0</v>
      </c>
      <c r="AC33">
        <v>0</v>
      </c>
      <c r="AD33">
        <v>0</v>
      </c>
      <c r="AE33">
        <v>0</v>
      </c>
      <c r="AF33">
        <v>0</v>
      </c>
      <c r="AG33">
        <v>11</v>
      </c>
      <c r="AH33">
        <v>0</v>
      </c>
      <c r="AI33">
        <v>0</v>
      </c>
      <c r="AJ33">
        <v>0</v>
      </c>
      <c r="AK33">
        <v>3</v>
      </c>
      <c r="AL33">
        <v>0</v>
      </c>
      <c r="AM33">
        <v>0</v>
      </c>
      <c r="AN33">
        <v>18</v>
      </c>
      <c r="AO33" s="45" t="s">
        <v>62</v>
      </c>
      <c r="AP33" s="20" t="s">
        <v>93</v>
      </c>
      <c r="AQ33" s="29" t="s">
        <v>159</v>
      </c>
      <c r="AR33" s="29" t="s">
        <v>94</v>
      </c>
      <c r="AS33" s="29" t="s">
        <v>95</v>
      </c>
      <c r="AT33" s="2"/>
      <c r="AV33" s="34">
        <v>3</v>
      </c>
      <c r="AW33">
        <v>0</v>
      </c>
      <c r="AX33">
        <v>0</v>
      </c>
      <c r="AY33">
        <v>0</v>
      </c>
      <c r="AZ33" s="20">
        <v>0</v>
      </c>
      <c r="BA33">
        <v>0</v>
      </c>
      <c r="BB33" t="s">
        <v>89</v>
      </c>
      <c r="BC33">
        <v>1</v>
      </c>
      <c r="BD33">
        <v>1</v>
      </c>
      <c r="BE33">
        <v>1</v>
      </c>
      <c r="BF33">
        <v>1</v>
      </c>
      <c r="BG33" t="s">
        <v>52</v>
      </c>
      <c r="BH33" s="5" t="s">
        <v>53</v>
      </c>
      <c r="BM33" s="20">
        <v>404</v>
      </c>
      <c r="BN33" s="5">
        <v>2</v>
      </c>
      <c r="BO33" s="5" t="s">
        <v>214</v>
      </c>
      <c r="BP33" s="30">
        <v>1</v>
      </c>
      <c r="BQ33" s="20">
        <v>0</v>
      </c>
      <c r="BR33" s="30">
        <v>0</v>
      </c>
      <c r="BS33" s="71">
        <v>7.85</v>
      </c>
      <c r="BT33" s="71">
        <v>7.85</v>
      </c>
      <c r="BU33" s="71">
        <v>3.9</v>
      </c>
      <c r="BW33" s="2"/>
    </row>
    <row r="34" spans="1:75" ht="31.5" x14ac:dyDescent="0.25">
      <c r="A34" s="29" t="s">
        <v>33</v>
      </c>
      <c r="B34" s="20">
        <v>2010</v>
      </c>
      <c r="C34" s="20">
        <v>2018</v>
      </c>
      <c r="D34" s="20">
        <v>0</v>
      </c>
      <c r="E34" s="20">
        <v>104</v>
      </c>
      <c r="F34" s="20">
        <v>1</v>
      </c>
      <c r="G34" s="20">
        <v>14</v>
      </c>
      <c r="H34" s="20">
        <v>14</v>
      </c>
      <c r="I34" s="48">
        <v>0.52</v>
      </c>
      <c r="J34" s="21">
        <v>125</v>
      </c>
      <c r="K34" s="10" t="s">
        <v>171</v>
      </c>
      <c r="L34" s="20">
        <v>0</v>
      </c>
      <c r="M34">
        <v>5</v>
      </c>
      <c r="N34">
        <v>0</v>
      </c>
      <c r="O34">
        <v>0</v>
      </c>
      <c r="P34">
        <v>0</v>
      </c>
      <c r="Q34">
        <v>0</v>
      </c>
      <c r="R34">
        <v>0</v>
      </c>
      <c r="S34">
        <v>0</v>
      </c>
      <c r="T34">
        <v>4</v>
      </c>
      <c r="U34">
        <v>25</v>
      </c>
      <c r="V34">
        <v>13</v>
      </c>
      <c r="W34">
        <v>0</v>
      </c>
      <c r="X34">
        <v>2</v>
      </c>
      <c r="Y34">
        <v>4</v>
      </c>
      <c r="Z34">
        <v>5</v>
      </c>
      <c r="AA34">
        <v>0</v>
      </c>
      <c r="AB34">
        <v>0</v>
      </c>
      <c r="AC34">
        <v>1</v>
      </c>
      <c r="AD34">
        <v>3</v>
      </c>
      <c r="AE34">
        <v>0</v>
      </c>
      <c r="AF34">
        <v>0</v>
      </c>
      <c r="AG34">
        <v>15</v>
      </c>
      <c r="AH34">
        <v>0</v>
      </c>
      <c r="AI34">
        <v>0</v>
      </c>
      <c r="AJ34">
        <v>0</v>
      </c>
      <c r="AK34">
        <v>38</v>
      </c>
      <c r="AL34">
        <v>4</v>
      </c>
      <c r="AM34">
        <v>2</v>
      </c>
      <c r="AN34">
        <f>SUM(Tabella1[[#This Row],[v012 Austria_personnel      ]:[v039 UK_personnel           ]])</f>
        <v>121</v>
      </c>
      <c r="AO34" s="45" t="s">
        <v>134</v>
      </c>
      <c r="AP34" s="20">
        <v>0</v>
      </c>
      <c r="AQ34" s="2" t="s">
        <v>83</v>
      </c>
      <c r="AR34" s="2"/>
      <c r="AV34" s="34">
        <v>4</v>
      </c>
      <c r="AW34">
        <v>0</v>
      </c>
      <c r="AX34">
        <v>1</v>
      </c>
      <c r="AY34">
        <v>0</v>
      </c>
      <c r="AZ34" s="20">
        <v>0</v>
      </c>
      <c r="BA34">
        <v>1</v>
      </c>
      <c r="BB34" t="s">
        <v>66</v>
      </c>
      <c r="BC34">
        <v>2</v>
      </c>
      <c r="BD34">
        <v>2</v>
      </c>
      <c r="BE34" s="20">
        <v>3</v>
      </c>
      <c r="BF34" s="20">
        <v>2.33</v>
      </c>
      <c r="BG34" t="s">
        <v>34</v>
      </c>
      <c r="BH34" s="5" t="s">
        <v>35</v>
      </c>
      <c r="BM34" s="20">
        <v>520</v>
      </c>
      <c r="BN34" s="5">
        <v>2</v>
      </c>
      <c r="BO34" s="5" t="s">
        <v>210</v>
      </c>
      <c r="BP34" s="30">
        <v>1</v>
      </c>
      <c r="BQ34" s="20">
        <v>2</v>
      </c>
      <c r="BR34" s="30">
        <v>4</v>
      </c>
      <c r="BS34" s="30">
        <v>49.5</v>
      </c>
      <c r="BT34" s="71">
        <v>412.5</v>
      </c>
      <c r="BU34" s="71">
        <v>5</v>
      </c>
      <c r="BV34" s="41" t="s">
        <v>124</v>
      </c>
      <c r="BW34" s="29"/>
    </row>
    <row r="35" spans="1:75" ht="63" x14ac:dyDescent="0.25">
      <c r="A35" s="29" t="s">
        <v>37</v>
      </c>
      <c r="B35" s="20">
        <v>2005</v>
      </c>
      <c r="C35" s="20">
        <v>2007</v>
      </c>
      <c r="D35" s="20">
        <v>1</v>
      </c>
      <c r="E35" s="20">
        <v>29</v>
      </c>
      <c r="F35" s="20">
        <v>2</v>
      </c>
      <c r="G35" s="20">
        <v>15</v>
      </c>
      <c r="H35" s="20">
        <v>15</v>
      </c>
      <c r="I35" s="48">
        <v>0.6</v>
      </c>
      <c r="J35" s="21">
        <v>50</v>
      </c>
      <c r="K35" s="10" t="s">
        <v>171</v>
      </c>
      <c r="L35" s="20">
        <v>1</v>
      </c>
      <c r="M35" s="20">
        <v>0</v>
      </c>
      <c r="N35" s="20">
        <v>0</v>
      </c>
      <c r="O35" s="20">
        <v>0</v>
      </c>
      <c r="P35" s="20">
        <v>1</v>
      </c>
      <c r="Q35" s="20">
        <v>0</v>
      </c>
      <c r="R35" s="20">
        <v>0</v>
      </c>
      <c r="S35" s="20">
        <v>0</v>
      </c>
      <c r="T35" s="20">
        <v>0</v>
      </c>
      <c r="U35" s="20">
        <v>6</v>
      </c>
      <c r="V35" s="20">
        <v>1</v>
      </c>
      <c r="W35" s="20">
        <v>0</v>
      </c>
      <c r="X35" s="20">
        <v>0</v>
      </c>
      <c r="Y35" s="20">
        <v>0</v>
      </c>
      <c r="Z35" s="20">
        <v>1</v>
      </c>
      <c r="AA35" s="20">
        <v>0</v>
      </c>
      <c r="AB35" s="20">
        <v>0</v>
      </c>
      <c r="AC35" s="20">
        <v>0</v>
      </c>
      <c r="AD35" s="20">
        <v>0</v>
      </c>
      <c r="AE35" s="20">
        <v>0</v>
      </c>
      <c r="AF35" s="20">
        <v>0</v>
      </c>
      <c r="AG35" s="20">
        <v>1</v>
      </c>
      <c r="AH35" s="20">
        <v>0</v>
      </c>
      <c r="AI35" s="20">
        <v>2</v>
      </c>
      <c r="AJ35" s="20">
        <v>0</v>
      </c>
      <c r="AK35" s="20">
        <v>2</v>
      </c>
      <c r="AL35" s="20">
        <v>2</v>
      </c>
      <c r="AM35" s="20">
        <v>2</v>
      </c>
      <c r="AN35" s="20">
        <f>SUM(Tabella1[[#This Row],[v012 Austria_personnel      ]:[v039 UK_personnel           ]])</f>
        <v>19</v>
      </c>
      <c r="AO35" s="45" t="s">
        <v>198</v>
      </c>
      <c r="AP35" s="20">
        <v>0</v>
      </c>
      <c r="AQ35" s="2" t="s">
        <v>87</v>
      </c>
      <c r="AR35" s="2" t="s">
        <v>88</v>
      </c>
      <c r="AS35" s="2"/>
      <c r="AT35" s="2"/>
      <c r="AV35" s="31">
        <v>5</v>
      </c>
      <c r="AW35">
        <v>0</v>
      </c>
      <c r="AX35">
        <v>0</v>
      </c>
      <c r="AY35">
        <v>0</v>
      </c>
      <c r="AZ35" s="20">
        <v>0</v>
      </c>
      <c r="BA35">
        <v>1</v>
      </c>
      <c r="BB35" s="20" t="s">
        <v>66</v>
      </c>
      <c r="BC35">
        <v>2</v>
      </c>
      <c r="BD35">
        <v>1</v>
      </c>
      <c r="BE35" s="20">
        <v>3</v>
      </c>
      <c r="BF35" s="20">
        <v>2</v>
      </c>
      <c r="BG35" t="s">
        <v>38</v>
      </c>
      <c r="BH35" s="5" t="s">
        <v>39</v>
      </c>
      <c r="BM35" s="20">
        <v>625</v>
      </c>
      <c r="BN35" s="5">
        <v>2</v>
      </c>
      <c r="BO35" s="5" t="s">
        <v>210</v>
      </c>
      <c r="BP35" s="30">
        <v>1</v>
      </c>
      <c r="BQ35" s="20">
        <v>2</v>
      </c>
      <c r="BR35" s="30">
        <v>3</v>
      </c>
      <c r="BS35" s="71">
        <v>4.0999999999999996</v>
      </c>
      <c r="BT35" s="71">
        <v>4.0999999999999996</v>
      </c>
      <c r="BU35" s="71">
        <v>2.0499999999999998</v>
      </c>
      <c r="BV35" s="41" t="s">
        <v>125</v>
      </c>
      <c r="BW35" s="29"/>
    </row>
    <row r="36" spans="1:75" ht="78.75" x14ac:dyDescent="0.25">
      <c r="A36" s="29" t="s">
        <v>45</v>
      </c>
      <c r="B36" s="20">
        <v>2013</v>
      </c>
      <c r="C36" s="20">
        <v>2018</v>
      </c>
      <c r="D36" s="20">
        <v>0</v>
      </c>
      <c r="E36" s="20">
        <v>63</v>
      </c>
      <c r="F36" s="20">
        <v>1</v>
      </c>
      <c r="G36" s="20">
        <v>22</v>
      </c>
      <c r="H36" s="20">
        <v>22</v>
      </c>
      <c r="I36" s="48">
        <v>0.81</v>
      </c>
      <c r="J36" s="21">
        <v>570</v>
      </c>
      <c r="K36" s="10" t="s">
        <v>175</v>
      </c>
      <c r="L36" s="20">
        <v>8</v>
      </c>
      <c r="M36" s="20">
        <v>34</v>
      </c>
      <c r="N36" s="20">
        <v>0</v>
      </c>
      <c r="O36" s="20">
        <v>0</v>
      </c>
      <c r="P36" s="20">
        <v>0</v>
      </c>
      <c r="Q36" s="20">
        <v>33</v>
      </c>
      <c r="R36" s="20">
        <v>0</v>
      </c>
      <c r="S36" s="20">
        <v>2</v>
      </c>
      <c r="T36" s="20">
        <v>11</v>
      </c>
      <c r="U36" s="20">
        <v>207</v>
      </c>
      <c r="V36" s="20">
        <v>0</v>
      </c>
      <c r="W36" s="20">
        <v>0</v>
      </c>
      <c r="X36" s="20">
        <v>13</v>
      </c>
      <c r="Y36" s="20">
        <v>8</v>
      </c>
      <c r="Z36" s="20">
        <v>7</v>
      </c>
      <c r="AA36" s="20">
        <v>2</v>
      </c>
      <c r="AB36" s="20">
        <v>2</v>
      </c>
      <c r="AC36" s="20">
        <v>1</v>
      </c>
      <c r="AD36" s="20">
        <v>0</v>
      </c>
      <c r="AE36" s="20">
        <v>0</v>
      </c>
      <c r="AF36" s="20">
        <v>20</v>
      </c>
      <c r="AG36" s="20">
        <v>1</v>
      </c>
      <c r="AH36" s="20">
        <v>1</v>
      </c>
      <c r="AI36" s="20">
        <v>0</v>
      </c>
      <c r="AJ36" s="20">
        <v>3</v>
      </c>
      <c r="AK36" s="20">
        <v>59</v>
      </c>
      <c r="AL36" s="20">
        <v>13</v>
      </c>
      <c r="AM36" s="20">
        <v>40</v>
      </c>
      <c r="AN36" s="20">
        <f>SUM(Tabella1[[#This Row],[v012 Austria_personnel      ]:[v039 UK_personnel           ]])</f>
        <v>465</v>
      </c>
      <c r="AO36" s="72" t="s">
        <v>288</v>
      </c>
      <c r="AP36" s="20" t="s">
        <v>82</v>
      </c>
      <c r="AQ36" s="29" t="s">
        <v>113</v>
      </c>
      <c r="AR36" s="29" t="s">
        <v>112</v>
      </c>
      <c r="AS36" s="29" t="s">
        <v>152</v>
      </c>
      <c r="AT36" s="2"/>
      <c r="AV36" s="34">
        <v>2</v>
      </c>
      <c r="AW36">
        <v>0</v>
      </c>
      <c r="AX36" s="20">
        <v>1</v>
      </c>
      <c r="AY36">
        <v>0</v>
      </c>
      <c r="AZ36" s="20">
        <v>0</v>
      </c>
      <c r="BA36">
        <v>0</v>
      </c>
      <c r="BB36" t="s">
        <v>66</v>
      </c>
      <c r="BC36">
        <v>3</v>
      </c>
      <c r="BD36">
        <v>2</v>
      </c>
      <c r="BE36">
        <v>2</v>
      </c>
      <c r="BF36">
        <v>2.33</v>
      </c>
      <c r="BG36" t="s">
        <v>46</v>
      </c>
      <c r="BH36" s="5" t="s">
        <v>47</v>
      </c>
      <c r="BM36" s="20">
        <v>432</v>
      </c>
      <c r="BN36" s="5">
        <v>2</v>
      </c>
      <c r="BO36" s="5" t="s">
        <v>214</v>
      </c>
      <c r="BP36" s="30">
        <v>1</v>
      </c>
      <c r="BQ36" s="20">
        <v>1</v>
      </c>
      <c r="BR36" s="30">
        <v>4</v>
      </c>
      <c r="BS36" s="71">
        <v>46.1</v>
      </c>
      <c r="BT36" s="71">
        <v>384.2</v>
      </c>
      <c r="BU36" s="71">
        <v>15.3</v>
      </c>
      <c r="BV36" s="41" t="s">
        <v>128</v>
      </c>
      <c r="BW36" s="29"/>
    </row>
    <row r="37" spans="1:75" x14ac:dyDescent="0.25">
      <c r="E37"/>
      <c r="L37"/>
      <c r="AV37"/>
      <c r="AZ37"/>
      <c r="BF37"/>
      <c r="BM37"/>
      <c r="BN37"/>
      <c r="BO37" s="5"/>
      <c r="BP37" s="30"/>
    </row>
    <row r="38" spans="1:75" x14ac:dyDescent="0.25">
      <c r="A38"/>
      <c r="L38" s="20"/>
      <c r="AV38" s="34"/>
      <c r="AZ38" s="20"/>
      <c r="BH38" s="5"/>
      <c r="BL38" s="20"/>
      <c r="BM38" s="20"/>
      <c r="BN38" s="30"/>
      <c r="BO38" s="5"/>
      <c r="BP38" s="30"/>
      <c r="BR38" s="30"/>
      <c r="BS38" s="30"/>
      <c r="BT38" s="30"/>
      <c r="BU38" s="30"/>
    </row>
    <row r="39" spans="1:75" x14ac:dyDescent="0.25">
      <c r="A39"/>
      <c r="L39" s="20"/>
      <c r="BL39" s="20"/>
      <c r="BM39" s="20"/>
      <c r="BN39" s="20"/>
      <c r="BP39" s="20"/>
    </row>
    <row r="40" spans="1:75" x14ac:dyDescent="0.25">
      <c r="A40"/>
      <c r="L40" s="20"/>
      <c r="BL40" s="20"/>
      <c r="BM40" s="20"/>
      <c r="BN40" s="20"/>
      <c r="BP40" s="20"/>
    </row>
    <row r="41" spans="1:75" x14ac:dyDescent="0.25">
      <c r="A41"/>
      <c r="L41" s="20"/>
      <c r="BL41" s="20"/>
      <c r="BM41" s="20"/>
      <c r="BN41" s="20"/>
      <c r="BP41" s="20"/>
    </row>
    <row r="42" spans="1:75" x14ac:dyDescent="0.25">
      <c r="A42"/>
      <c r="L42" s="20"/>
      <c r="BL42" s="20"/>
      <c r="BM42" s="20"/>
      <c r="BN42" s="20"/>
      <c r="BP42" s="20"/>
    </row>
    <row r="43" spans="1:75" x14ac:dyDescent="0.25">
      <c r="A43"/>
      <c r="L43" s="20"/>
      <c r="BL43" s="20"/>
      <c r="BM43" s="20"/>
      <c r="BN43" s="20"/>
      <c r="BP43" s="20"/>
    </row>
    <row r="44" spans="1:75" x14ac:dyDescent="0.25">
      <c r="A44"/>
      <c r="L44" s="20"/>
      <c r="BL44" s="20"/>
      <c r="BM44" s="20"/>
      <c r="BN44" s="20"/>
      <c r="BP44" s="20"/>
    </row>
    <row r="45" spans="1:75" x14ac:dyDescent="0.25">
      <c r="L45" s="20"/>
      <c r="BL45" s="20"/>
      <c r="BM45" s="20"/>
      <c r="BN45" s="20"/>
      <c r="BP45" s="20"/>
    </row>
    <row r="46" spans="1:75" x14ac:dyDescent="0.25">
      <c r="L46" s="20"/>
      <c r="BL46" s="20"/>
      <c r="BM46" s="20"/>
      <c r="BN46" s="20"/>
      <c r="BP46" s="20"/>
    </row>
    <row r="47" spans="1:75" x14ac:dyDescent="0.25">
      <c r="L47" s="20"/>
      <c r="BL47" s="20"/>
      <c r="BM47" s="20"/>
      <c r="BN47" s="20"/>
      <c r="BP47" s="20"/>
    </row>
    <row r="48" spans="1:75" x14ac:dyDescent="0.25">
      <c r="L48" s="20"/>
      <c r="BL48" s="20"/>
      <c r="BM48" s="20"/>
      <c r="BN48" s="20"/>
      <c r="BP48" s="20"/>
    </row>
    <row r="49" spans="12:68" x14ac:dyDescent="0.25">
      <c r="L49" s="20"/>
      <c r="BL49" s="20"/>
      <c r="BM49" s="20"/>
      <c r="BN49" s="20"/>
      <c r="BP49" s="20"/>
    </row>
    <row r="50" spans="12:68" x14ac:dyDescent="0.25">
      <c r="L50" s="20"/>
      <c r="BL50" s="20"/>
      <c r="BM50" s="20"/>
      <c r="BN50" s="20"/>
      <c r="BP50" s="20"/>
    </row>
    <row r="51" spans="12:68" x14ac:dyDescent="0.25">
      <c r="L51" s="20"/>
      <c r="BL51" s="20"/>
      <c r="BM51" s="20"/>
      <c r="BN51" s="20"/>
      <c r="BP51" s="20"/>
    </row>
    <row r="52" spans="12:68" x14ac:dyDescent="0.25">
      <c r="L52" s="20"/>
      <c r="BL52" s="20"/>
      <c r="BM52" s="20"/>
      <c r="BN52" s="20"/>
      <c r="BP52" s="20"/>
    </row>
    <row r="53" spans="12:68" x14ac:dyDescent="0.25">
      <c r="L53" s="20"/>
      <c r="BL53" s="20"/>
      <c r="BM53" s="20"/>
      <c r="BN53" s="20"/>
      <c r="BP53" s="20"/>
    </row>
    <row r="54" spans="12:68" x14ac:dyDescent="0.25">
      <c r="L54" s="20"/>
      <c r="BL54" s="20"/>
      <c r="BM54" s="20"/>
      <c r="BN54" s="20"/>
      <c r="BP54" s="20"/>
    </row>
    <row r="55" spans="12:68" x14ac:dyDescent="0.25">
      <c r="L55" s="20"/>
      <c r="BL55" s="20"/>
      <c r="BM55" s="20"/>
      <c r="BN55" s="20"/>
      <c r="BP55" s="20"/>
    </row>
    <row r="56" spans="12:68" x14ac:dyDescent="0.25">
      <c r="L56" s="20"/>
      <c r="BP56" s="20"/>
    </row>
    <row r="57" spans="12:68" x14ac:dyDescent="0.25">
      <c r="L57" s="20"/>
    </row>
  </sheetData>
  <phoneticPr fontId="8" type="noConversion"/>
  <hyperlinks>
    <hyperlink ref="K18" r:id="rId1"/>
    <hyperlink ref="K11" r:id="rId2" display="http://www.europarl.europa.eu/meetdocs/2014_2019/documents/sede/dv/sede210915eumamrca_/sede210915eumamrca_en.pdf"/>
  </hyperlinks>
  <pageMargins left="0.75000000000000011" right="0.75000000000000011" top="1" bottom="1" header="0.5" footer="0.5"/>
  <pageSetup paperSize="9" orientation="landscape" horizontalDpi="4294967292" verticalDpi="4294967292" r:id="rId3"/>
  <tableParts count="1">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Dataset 2.0</vt:lpstr>
    </vt:vector>
  </TitlesOfParts>
  <Company>*** ********** * ********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**************;Wright, Katerina</dc:creator>
  <cp:lastModifiedBy>Administrator</cp:lastModifiedBy>
  <cp:lastPrinted>2017-11-23T10:51:06Z</cp:lastPrinted>
  <dcterms:created xsi:type="dcterms:W3CDTF">2015-06-25T09:31:35Z</dcterms:created>
  <dcterms:modified xsi:type="dcterms:W3CDTF">2017-11-23T10:53:08Z</dcterms:modified>
</cp:coreProperties>
</file>