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95" yWindow="1485" windowWidth="12885" windowHeight="13035" tabRatio="500"/>
  </bookViews>
  <sheets>
    <sheet name="Dataset 2.0" sheetId="5"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AN27" i="5" l="1"/>
  <c r="AN3" i="5"/>
  <c r="AN4" i="5"/>
  <c r="AN5" i="5"/>
  <c r="AN6" i="5"/>
  <c r="AN7" i="5"/>
  <c r="AN8" i="5"/>
  <c r="AN9" i="5"/>
  <c r="AN10" i="5"/>
  <c r="AN11" i="5"/>
  <c r="AN12" i="5"/>
  <c r="AN13" i="5"/>
  <c r="AN16" i="5"/>
  <c r="AN17" i="5"/>
  <c r="AN18" i="5"/>
  <c r="AN19" i="5"/>
  <c r="AN20" i="5"/>
  <c r="AN23" i="5"/>
  <c r="AN24" i="5"/>
  <c r="AN26" i="5"/>
  <c r="AN28" i="5"/>
  <c r="AN29" i="5"/>
  <c r="AN30" i="5"/>
  <c r="AN31" i="5"/>
  <c r="AN33" i="5"/>
  <c r="AN35" i="5"/>
  <c r="AN36" i="5"/>
  <c r="AN37" i="5"/>
  <c r="AN25" i="5"/>
  <c r="AN32" i="5"/>
  <c r="AN14" i="5"/>
  <c r="AN21" i="5"/>
</calcChain>
</file>

<file path=xl/sharedStrings.xml><?xml version="1.0" encoding="utf-8"?>
<sst xmlns="http://schemas.openxmlformats.org/spreadsheetml/2006/main" count="946" uniqueCount="389">
  <si>
    <t>Type</t>
  </si>
  <si>
    <t>Number of States at Time of Launch</t>
  </si>
  <si>
    <t>Proportional Number of States (At Time of Launch)</t>
  </si>
  <si>
    <t>Significantly Unequal Troop Deployment</t>
  </si>
  <si>
    <t>Mission Goal 1 (nominal)</t>
  </si>
  <si>
    <t xml:space="preserve">Support compliance with the Six-Point Agreement of August 2008                     </t>
  </si>
  <si>
    <t>Mission Goal 2 (nominal)</t>
  </si>
  <si>
    <t>Mission Goal 3 (nominal)</t>
  </si>
  <si>
    <t>Mission Goal 4 (nominal)</t>
  </si>
  <si>
    <t>Mission Goal 5 (nominal)</t>
  </si>
  <si>
    <t>Coop_OSCE</t>
  </si>
  <si>
    <t>Coop_UN</t>
  </si>
  <si>
    <t>Coop_NATO</t>
  </si>
  <si>
    <t>high</t>
  </si>
  <si>
    <t>Mission Name</t>
  </si>
  <si>
    <t>Starting Year</t>
  </si>
  <si>
    <t>Extension/End</t>
  </si>
  <si>
    <t>Ended mission (dummy)</t>
  </si>
  <si>
    <t>Target Country_1 COW</t>
  </si>
  <si>
    <t xml:space="preserve">Region </t>
  </si>
  <si>
    <t>EU Police Mission Congo (EUPOL RD CONGO)</t>
  </si>
  <si>
    <t>EU Capacity Building Sahel Niger (EUCAP Niger)</t>
  </si>
  <si>
    <t>Aceh Mission- AMM</t>
  </si>
  <si>
    <t>EU Military Force RCA (EUFOR RCA)</t>
  </si>
  <si>
    <t>Engagement level (nominal)</t>
  </si>
  <si>
    <t>Engagement Index_1</t>
  </si>
  <si>
    <t>Engagement Index_2</t>
  </si>
  <si>
    <t>Engagement Index_3</t>
  </si>
  <si>
    <t>Engagement IndexTOT</t>
  </si>
  <si>
    <t>Target Country_1 unicode (string)</t>
  </si>
  <si>
    <t>Georgia</t>
  </si>
  <si>
    <t>Target Country_1 unicode (numeric ISO3166)</t>
  </si>
  <si>
    <t>Target Country_2 unicode (numeric ISO3166)</t>
  </si>
  <si>
    <t>Target Country_2 unicode (String)</t>
  </si>
  <si>
    <t>Target Country_3 unicode (string)</t>
  </si>
  <si>
    <t>Target Country_3 unicode 8numeric (ISO3166)</t>
  </si>
  <si>
    <t xml:space="preserve">Stabilize and normalize the region, report on activities and confidence-building 
</t>
  </si>
  <si>
    <t>Help deter, prevent and repress acts of piracy</t>
  </si>
  <si>
    <t xml:space="preserve">Austria_personnel      </t>
  </si>
  <si>
    <t xml:space="preserve">Belgium_personnel   </t>
  </si>
  <si>
    <t>Bulgaria _personnel</t>
  </si>
  <si>
    <t>Croatia_personnel</t>
  </si>
  <si>
    <t xml:space="preserve">Cyprus_personnel                  </t>
  </si>
  <si>
    <t>Czech Republic_personnel</t>
  </si>
  <si>
    <t xml:space="preserve">Denmark_personnel    </t>
  </si>
  <si>
    <t xml:space="preserve">Estonia_personnel       </t>
  </si>
  <si>
    <t xml:space="preserve">Finland_personnel     </t>
  </si>
  <si>
    <t xml:space="preserve">France_personnel      </t>
  </si>
  <si>
    <t xml:space="preserve">Germany_personnel   </t>
  </si>
  <si>
    <t xml:space="preserve">Greece_personnel      </t>
  </si>
  <si>
    <t xml:space="preserve">Hungary_personnel      </t>
  </si>
  <si>
    <t xml:space="preserve">Ireland_personnel      </t>
  </si>
  <si>
    <t xml:space="preserve">Italy_personnel        </t>
  </si>
  <si>
    <t xml:space="preserve">Latvia_personnel         </t>
  </si>
  <si>
    <t xml:space="preserve">Lithuania_personnel    </t>
  </si>
  <si>
    <t>Luxemburg_personnel</t>
  </si>
  <si>
    <t xml:space="preserve"> Malta_personnel          </t>
  </si>
  <si>
    <t xml:space="preserve">Netherlands_personnel            </t>
  </si>
  <si>
    <t xml:space="preserve">Poland_personnel       </t>
  </si>
  <si>
    <t xml:space="preserve">Portugal_personnel     </t>
  </si>
  <si>
    <t xml:space="preserve">Romania_personnel   </t>
  </si>
  <si>
    <t xml:space="preserve">Slovakia_personnel     </t>
  </si>
  <si>
    <t xml:space="preserve">Slovenia_personnel     </t>
  </si>
  <si>
    <t xml:space="preserve">Spain_personnel         </t>
  </si>
  <si>
    <t xml:space="preserve">Sweden_personnel   </t>
  </si>
  <si>
    <t xml:space="preserve">UK_personnel           </t>
  </si>
  <si>
    <t>SubRegion</t>
  </si>
  <si>
    <t>EU Military Force in Bosnia and Herzegovina (EUFOR ALTHEA/ BiH)</t>
  </si>
  <si>
    <t xml:space="preserve">Provide safety and security </t>
  </si>
  <si>
    <t>Deny conditions for a resumption of violence</t>
  </si>
  <si>
    <t xml:space="preserve">Bosnia and Herzegovina </t>
  </si>
  <si>
    <t>070</t>
  </si>
  <si>
    <t>EU Rule of Law Mission in Kosovo (EULEX KOSOVO)</t>
  </si>
  <si>
    <t>688</t>
  </si>
  <si>
    <t>180</t>
  </si>
  <si>
    <t>EU Police Mission AFGHANISTAN (EUPOL)</t>
  </si>
  <si>
    <t>Afghanistan</t>
  </si>
  <si>
    <t>004</t>
  </si>
  <si>
    <t>360</t>
  </si>
  <si>
    <t>Indonesia</t>
  </si>
  <si>
    <t>EU Military Mission ARTEMIS, Democratic Republic of Congo (DRC)</t>
  </si>
  <si>
    <t>Congo Democratic Republic of</t>
  </si>
  <si>
    <t>EU Rule of Law Mission Georgia (EUJUST THEMIS)</t>
  </si>
  <si>
    <t>EU Military Mission CONCORDIA/ FYROM, Former Yugoslav Republic of Macedonia</t>
  </si>
  <si>
    <t>The former Yugoslav Republic of Macedonia</t>
  </si>
  <si>
    <t>807</t>
  </si>
  <si>
    <t>EU Police Mission in Palestinian Territories (EUPOL COPPS/ Palestinian Territories)</t>
  </si>
  <si>
    <t>275</t>
  </si>
  <si>
    <t xml:space="preserve">Republic of Moldova </t>
  </si>
  <si>
    <t>498</t>
  </si>
  <si>
    <t>Ukraine</t>
  </si>
  <si>
    <t>EU Somalia Training Mission (EUTM Somalia)</t>
  </si>
  <si>
    <t>Somalia</t>
  </si>
  <si>
    <t>706</t>
  </si>
  <si>
    <t>EU Police Advisory Team Former Yugoslav Republic of Macedonia (EUPAT)</t>
  </si>
  <si>
    <t>EU Support to AMIS (Darfur)</t>
  </si>
  <si>
    <t>Sudan (Darfur)</t>
  </si>
  <si>
    <t>729</t>
  </si>
  <si>
    <t>Serbia (Kosovo)</t>
  </si>
  <si>
    <t>EU Military Bridging Mission (EUFOR TCHAD/RCA)</t>
  </si>
  <si>
    <t>EU Regional Maritime Capacity Building for the Horn of Africa and the Western Indian Ocean (EUCAP Nestor)</t>
  </si>
  <si>
    <t>EU Aviation Security South Sudan (EUAVSEC South Sudan)</t>
  </si>
  <si>
    <t>South Sudan</t>
  </si>
  <si>
    <t>728</t>
  </si>
  <si>
    <t>EU Training Mission Mali (EUTM Mali)</t>
  </si>
  <si>
    <t>Mali</t>
  </si>
  <si>
    <t>466</t>
  </si>
  <si>
    <t>EU Border Assistance Mission Libya (EUBAM Libya)</t>
  </si>
  <si>
    <t>Libya</t>
  </si>
  <si>
    <t>434</t>
  </si>
  <si>
    <t>EU Integrated Rule of Law Mission Iraq (EUJUST LEX-Iraq)</t>
  </si>
  <si>
    <t>Guinea-Bissau</t>
  </si>
  <si>
    <t>624</t>
  </si>
  <si>
    <t>Iraq</t>
  </si>
  <si>
    <t>368</t>
  </si>
  <si>
    <t>Niger</t>
  </si>
  <si>
    <t>562</t>
  </si>
  <si>
    <t xml:space="preserve">Central African Republic </t>
  </si>
  <si>
    <t>140</t>
  </si>
  <si>
    <t>Africa</t>
  </si>
  <si>
    <t>Europe</t>
  </si>
  <si>
    <t>Asia</t>
  </si>
  <si>
    <t>Western Asia</t>
  </si>
  <si>
    <t>Eastern Africa</t>
  </si>
  <si>
    <t>Southern Europe</t>
  </si>
  <si>
    <t>Middle Africa</t>
  </si>
  <si>
    <t>Southern Asia</t>
  </si>
  <si>
    <t>South Eastern-Asia</t>
  </si>
  <si>
    <t>Eastern Europe</t>
  </si>
  <si>
    <t>Western Africa</t>
  </si>
  <si>
    <t>Northern Africa</t>
  </si>
  <si>
    <t>YES</t>
  </si>
  <si>
    <t>NO</t>
  </si>
  <si>
    <t>PRESENT</t>
  </si>
  <si>
    <t>ABSENT</t>
  </si>
  <si>
    <t>CIVILIAN</t>
  </si>
  <si>
    <t>MILITARY</t>
  </si>
  <si>
    <t>Assist and support the Kosovo authorities in the rule of law</t>
  </si>
  <si>
    <t>Mentor, monitor and advise</t>
  </si>
  <si>
    <t>SIPRI</t>
  </si>
  <si>
    <t>Support UN mission MONUC</t>
  </si>
  <si>
    <t>Support the reform of the police system, rule of law and human rights</t>
  </si>
  <si>
    <t>Support a sustainable relationship between the criminal justice and police system</t>
  </si>
  <si>
    <t>medium</t>
  </si>
  <si>
    <t xml:space="preserve">Assist in the consolidation of law and order and the fight against organized crime                              </t>
  </si>
  <si>
    <t>Aid in the establishment and development of a border police</t>
  </si>
  <si>
    <t>Monitor and support the disarmament of GAM</t>
  </si>
  <si>
    <t>Monitor human rights, new legislation, the reintegration of GAM members into society</t>
  </si>
  <si>
    <t xml:space="preserve">Investigate and rule on amnesty cases </t>
  </si>
  <si>
    <t>Coop_ASEAN</t>
  </si>
  <si>
    <t>Improve humanitarian conditions in Bunia</t>
  </si>
  <si>
    <t xml:space="preserve">Advise the reform strategy for the criminal justice system and new legislation </t>
  </si>
  <si>
    <t xml:space="preserve"> Assist in the general development of governmental reform strategy</t>
  </si>
  <si>
    <t>Provide for the general safety and security of the nation</t>
  </si>
  <si>
    <t>Monitor and assist in the implementation of the Ohrid Framework Agreement</t>
  </si>
  <si>
    <t xml:space="preserve">Support the development of a Palestinian police force </t>
  </si>
  <si>
    <t>Assist in the implementation of the Police Development Programme</t>
  </si>
  <si>
    <t>Coordinate further EU and international assistance</t>
  </si>
  <si>
    <t>Establish communication of data and information on border exchange</t>
  </si>
  <si>
    <t>Prevent illict trade of goods and humans</t>
  </si>
  <si>
    <t>France</t>
  </si>
  <si>
    <t>Provide training for the development and strengthening of Somali security forces</t>
  </si>
  <si>
    <t>Reduce organized crime and corruption</t>
  </si>
  <si>
    <t>Build cooperation between the police and justice systems</t>
  </si>
  <si>
    <t xml:space="preserve"> Advise on public peace, order, and accountability</t>
  </si>
  <si>
    <t>Monitor the 2004 Ceasefire Agreement</t>
  </si>
  <si>
    <t>Support the securitization of Darfur by confidence-building, ensuring humanitarian aid, and the return of displaced persons and refugees</t>
  </si>
  <si>
    <t>low</t>
  </si>
  <si>
    <t>Protect civilians, displaced persons and refugees from Darfur</t>
  </si>
  <si>
    <t xml:space="preserve"> Assist the delivery of humanitarian aid</t>
  </si>
  <si>
    <t xml:space="preserve"> Ensure the safety of UN personnel and facilities</t>
  </si>
  <si>
    <t>Portugal</t>
  </si>
  <si>
    <t xml:space="preserve"> Implement laws</t>
  </si>
  <si>
    <t xml:space="preserve"> Assist in the development and articulation of future donors</t>
  </si>
  <si>
    <t>Advise the integration of Congolese army</t>
  </si>
  <si>
    <t>Conduct various projects including conducting a census of the army</t>
  </si>
  <si>
    <t>Support reform of Congolese security and justice sectors</t>
  </si>
  <si>
    <t>Improve interactions between the criminal justice system and police</t>
  </si>
  <si>
    <t xml:space="preserve">Establish and train an Integrated Police Unit </t>
  </si>
  <si>
    <t>Improve communication between the police and criminal justice sectors</t>
  </si>
  <si>
    <t>Promote the protection of human rights, strengthen the rule of law</t>
  </si>
  <si>
    <t xml:space="preserve">Train officers of the Iraqi police and judicial systems </t>
  </si>
  <si>
    <t xml:space="preserve">Monitor the implementation of customs agreements crossing </t>
  </si>
  <si>
    <t>Oversee general border management</t>
  </si>
  <si>
    <t>EU_sum</t>
  </si>
  <si>
    <t>Mission Goals_Cat</t>
  </si>
  <si>
    <t>Coop_AU</t>
  </si>
  <si>
    <t>Own SubRegions</t>
  </si>
  <si>
    <t>Conflict intensity (UCDP)</t>
  </si>
  <si>
    <t>Conflict type (UCDP)</t>
  </si>
  <si>
    <t>Protect international aid vessels and shipping</t>
  </si>
  <si>
    <t>Seychelles</t>
  </si>
  <si>
    <t>Mauritius</t>
  </si>
  <si>
    <t>Central African Republic (RCA)</t>
  </si>
  <si>
    <t>148</t>
  </si>
  <si>
    <t>Chad</t>
  </si>
  <si>
    <t>Help the Malian authorities to exercise fully their sovereignty over the whole of the country</t>
  </si>
  <si>
    <t>Fully restore constitutional and democratic order through the implementation of the road-map 
adopted on 29 January by the National Assembly</t>
  </si>
  <si>
    <t>Monitor and ensure compliance with agreements</t>
  </si>
  <si>
    <t>Security</t>
  </si>
  <si>
    <t>Support policy reforms</t>
  </si>
  <si>
    <t>Border Control</t>
  </si>
  <si>
    <t>Training</t>
  </si>
  <si>
    <t>Conflict number (UCDP)</t>
  </si>
  <si>
    <t>1-198</t>
  </si>
  <si>
    <t>minor</t>
  </si>
  <si>
    <t>internationalized</t>
  </si>
  <si>
    <t>1-194</t>
  </si>
  <si>
    <t>none</t>
  </si>
  <si>
    <t>internal</t>
  </si>
  <si>
    <t>1-218</t>
  </si>
  <si>
    <t>1-86</t>
  </si>
  <si>
    <t>1-137</t>
  </si>
  <si>
    <t>war</t>
  </si>
  <si>
    <t>1-223</t>
  </si>
  <si>
    <t>1-171</t>
  </si>
  <si>
    <t>1-37</t>
  </si>
  <si>
    <t>1-281/2/3</t>
  </si>
  <si>
    <t>1-141</t>
  </si>
  <si>
    <t>1-113</t>
  </si>
  <si>
    <t>1-91/1-222</t>
  </si>
  <si>
    <t>1-270</t>
  </si>
  <si>
    <t>1-274</t>
  </si>
  <si>
    <t>1-271</t>
  </si>
  <si>
    <t>1-62</t>
  </si>
  <si>
    <t>1-222</t>
  </si>
  <si>
    <t>Eastern Border / Balkans</t>
  </si>
  <si>
    <t>Middle East</t>
  </si>
  <si>
    <t>v001</t>
  </si>
  <si>
    <t>v002</t>
  </si>
  <si>
    <t>v003</t>
  </si>
  <si>
    <t>v004</t>
  </si>
  <si>
    <t>v005</t>
  </si>
  <si>
    <t>v006</t>
  </si>
  <si>
    <t>v007</t>
  </si>
  <si>
    <t>v008</t>
  </si>
  <si>
    <t>v009</t>
  </si>
  <si>
    <t>v010</t>
  </si>
  <si>
    <t>v011</t>
  </si>
  <si>
    <t>v012</t>
  </si>
  <si>
    <t>v013</t>
  </si>
  <si>
    <t>v014</t>
  </si>
  <si>
    <t>v015</t>
  </si>
  <si>
    <t>v016</t>
  </si>
  <si>
    <t>v017</t>
  </si>
  <si>
    <t>v018</t>
  </si>
  <si>
    <t>v020</t>
  </si>
  <si>
    <t>v021</t>
  </si>
  <si>
    <t>v022</t>
  </si>
  <si>
    <t>v023</t>
  </si>
  <si>
    <t>v024</t>
  </si>
  <si>
    <t>v025</t>
  </si>
  <si>
    <t>v026</t>
  </si>
  <si>
    <t>v027</t>
  </si>
  <si>
    <t>v028</t>
  </si>
  <si>
    <t>v029</t>
  </si>
  <si>
    <t>v030</t>
  </si>
  <si>
    <t>v031</t>
  </si>
  <si>
    <t>v032</t>
  </si>
  <si>
    <t>v033</t>
  </si>
  <si>
    <t>v034</t>
  </si>
  <si>
    <t>v035</t>
  </si>
  <si>
    <t>v036</t>
  </si>
  <si>
    <t>v037</t>
  </si>
  <si>
    <t>v038</t>
  </si>
  <si>
    <t>v039</t>
  </si>
  <si>
    <t>v040</t>
  </si>
  <si>
    <t>v041</t>
  </si>
  <si>
    <t>v042</t>
  </si>
  <si>
    <t>v043</t>
  </si>
  <si>
    <t>v044</t>
  </si>
  <si>
    <t>v045</t>
  </si>
  <si>
    <t>v046</t>
  </si>
  <si>
    <t>v047</t>
  </si>
  <si>
    <t>v048</t>
  </si>
  <si>
    <t>v049</t>
  </si>
  <si>
    <t>v050</t>
  </si>
  <si>
    <t>v051</t>
  </si>
  <si>
    <t>v052</t>
  </si>
  <si>
    <t>v053</t>
  </si>
  <si>
    <t>v054</t>
  </si>
  <si>
    <t>v055</t>
  </si>
  <si>
    <t>v056</t>
  </si>
  <si>
    <t>v057</t>
  </si>
  <si>
    <t>v058</t>
  </si>
  <si>
    <t>v059</t>
  </si>
  <si>
    <t>v060</t>
  </si>
  <si>
    <t>v061</t>
  </si>
  <si>
    <t>v062</t>
  </si>
  <si>
    <t>v063</t>
  </si>
  <si>
    <t>v064</t>
  </si>
  <si>
    <t>v065</t>
  </si>
  <si>
    <t>v066</t>
  </si>
  <si>
    <t>v067</t>
  </si>
  <si>
    <t>v068</t>
  </si>
  <si>
    <t>v069</t>
  </si>
  <si>
    <t>v070</t>
  </si>
  <si>
    <t>v019</t>
  </si>
  <si>
    <t>CIVILIAN-MILITARY</t>
  </si>
  <si>
    <t xml:space="preserve">Peak Number of States </t>
  </si>
  <si>
    <r>
      <t xml:space="preserve">Panos Koutrakos, </t>
    </r>
    <r>
      <rPr>
        <i/>
        <sz val="12"/>
        <color rgb="FF333333"/>
        <rFont val="Calibri"/>
        <family val="2"/>
        <scheme val="minor"/>
      </rPr>
      <t>The EU Common Security and Defence Policy (2013)</t>
    </r>
  </si>
  <si>
    <t>Grevi, Lynch et al. 2005</t>
  </si>
  <si>
    <t>ISIS Europe CSDP Map</t>
  </si>
  <si>
    <t>Operations Paix</t>
  </si>
  <si>
    <t>Uphold the Dayton Accords</t>
  </si>
  <si>
    <t>Monitor fishing activities off the coast of Somalia</t>
  </si>
  <si>
    <t>Strengthen the operational capacity and joint capability (including planning and investigations)of the law enforcement agencies engaged in the fight against organized crime and corruption</t>
  </si>
  <si>
    <t>Assist and promote development of criminal investigative capacities of BiH</t>
  </si>
  <si>
    <t>Enhance police-prosecution cooperation</t>
  </si>
  <si>
    <t>Strengthen police-penitentiary system cooperation</t>
  </si>
  <si>
    <t>Contribute to ensuring a suitable level of accountability</t>
  </si>
  <si>
    <t>Support other EU missions and international organisations working to strengthen maritime security and capacity in the region</t>
  </si>
  <si>
    <t>Secure the region during DRC's transition to democracy, focusing on elections in 2006</t>
  </si>
  <si>
    <t>Stabilize security conditions</t>
  </si>
  <si>
    <t xml:space="preserve">Provide assistance in customs and borders areas </t>
  </si>
  <si>
    <t>Support and enhance the development of regional capabilities in maritime security including counter-piracy, and maritime governance</t>
  </si>
  <si>
    <t>Reinforce coast guard functions, support the rule of law and the judiciary and, in Somalia, assist in the development of a coastal police</t>
  </si>
  <si>
    <t>Prevent deliberate acts of unlawful interference against airports, aircraft, crew and passengers</t>
  </si>
  <si>
    <t>Assist and advise South Sudan authorities to establish the aviation security organisation at the Ministry of Transport and strengthen aviation security at Juba International Airport</t>
  </si>
  <si>
    <t>Train and mentor security services, provide advice and assistance on aviation security, as well as support the coordination of security activities related to aviation</t>
  </si>
  <si>
    <t>Neutralise organised crime and terrorist threats</t>
  </si>
  <si>
    <t>Support the Libyan authorities in developing border management and security at the country’s land, sea and air borders</t>
  </si>
  <si>
    <t>Advise the Libyan authorities on the development of a national Integrated Border Management (IBM) strategy</t>
  </si>
  <si>
    <t>Advise, train and mentor Libyan counterparts in strengthening the border services in accordance with international standards and best practices</t>
  </si>
  <si>
    <t>Assist Ukraine in the reform of the civilian security sector, police and the rule of law</t>
  </si>
  <si>
    <t>Provide strategic advice for the development of sustainable, accountable and efficient security services that contribute to strengthening the rule of law in Ukraine</t>
  </si>
  <si>
    <t>Support the elaboration of revised security strategies and the rapid implementation of
reforms in coordination withother EU efforts, OSCE and other international partners</t>
  </si>
  <si>
    <t>Restructure security forces</t>
  </si>
  <si>
    <t>Restructure the Congolese police force</t>
  </si>
  <si>
    <t>Confidence building between Israel and Palestine</t>
  </si>
  <si>
    <t>Support the development of regional and international coordination in the fight against terrorism and organized crime</t>
  </si>
  <si>
    <t>Help Niger's security forces achieve interoperability and develop their operating strategies</t>
  </si>
  <si>
    <t>Strengthen the Nigerien security sector's expertise in combating terrorism and organized crime</t>
  </si>
  <si>
    <t>Improve the human resources, training and logistics management policies to ensure that the achievements made under objectives 1 and 2 can be sustained</t>
  </si>
  <si>
    <t>Provide temporary support in achieving a safe and secure environment in the Bangui area, with a view to handing over to African partners</t>
  </si>
  <si>
    <t>Protect the populations most at risk, creating the conditions for providing humanitarian aid</t>
  </si>
  <si>
    <t>Deliver strategic advice and training for the three internal security forces in Mali, i.e. the police, Gendarmerie and Garde nationale, and coordinate with international partners</t>
  </si>
  <si>
    <t>Operationpaix.net, EUBAM website, UNDP in Ukraine</t>
  </si>
  <si>
    <t>EEAS Civilian Planning and Conduct Capability (CPCC) Personnel Figures as of 30/04/2015</t>
  </si>
  <si>
    <t>Pohl 2014, 34-35</t>
  </si>
  <si>
    <t>Palestinian Territories</t>
  </si>
  <si>
    <t>Italy</t>
  </si>
  <si>
    <t>Length (months)*</t>
  </si>
  <si>
    <t>Source of Data (V10)</t>
  </si>
  <si>
    <t>Source of data (v040)</t>
  </si>
  <si>
    <t>v071</t>
  </si>
  <si>
    <t>Absolute Recorded Maximum Personnel/troops</t>
  </si>
  <si>
    <t>ISIS Europe CSDP Mission Map</t>
  </si>
  <si>
    <t>Ad Hoc Interview</t>
  </si>
  <si>
    <t>ISIS Europe Map and Interview (personnel peak number)</t>
  </si>
  <si>
    <t>EU Advisory Mission for Civilian Security Sector Reform Ukraine (EUAM Ukraine)</t>
  </si>
  <si>
    <t>French government, EEAS Website</t>
  </si>
  <si>
    <t>The IISS Military Balance</t>
  </si>
  <si>
    <t>EU Military Training Mission, Central Africa Republic</t>
  </si>
  <si>
    <t>EU Military Advisory Mission, Central African Republic, EUMAM RCA</t>
  </si>
  <si>
    <t>Supportthe CAR authorities in the preparation of the upcoming Security Sector Reform.</t>
  </si>
  <si>
    <t>capacity building and training of, and information sharing with, the Libyan Coastguard and Navy, based on a request by the legitimate Libyan authorities taking into account the need for Libyan ownership</t>
  </si>
  <si>
    <t xml:space="preserve">contributing to information sharing, as well as implementation of the UN arms embargo on the high seas off the coast of Libya on the basis of a new UN Security Council Resolution. </t>
  </si>
  <si>
    <t>Mediterranean Sea</t>
  </si>
  <si>
    <t>v072</t>
  </si>
  <si>
    <t>v073</t>
  </si>
  <si>
    <t>https://eeas.europa.eu/csdp-missions-operations/eunavfor-med/12215/assets_en ; Factsheets 13 Dec 2016 (estimated on crews of the units deployed)</t>
  </si>
  <si>
    <t>Factsheets 13 Dec 2016 (estimated on crews of the units deployed)</t>
  </si>
  <si>
    <t>contribute to the Defence Sector Reform in the CAR within the Central African Security Sector Reform process
coordinated by MINUSCA.</t>
  </si>
  <si>
    <t xml:space="preserve">Working towards the goal of modernised, effective and democratically accountable Central African Armed Forces
(FACA), EUTM RCA shall provide: (a) strategic advice (b) education to the FACA's commissioned and non-commissioned officers; (c) training to the FACA. </t>
  </si>
  <si>
    <t>https://eeas.europa.eu/election-observation-missions/eom-timor-leste-2017/3788/eutm-rca-key-figures_en</t>
  </si>
  <si>
    <t xml:space="preserve">Shared Total Costs (milion of Euros) at 2016 if not otherwise stated </t>
  </si>
  <si>
    <t>Total Costs (milion of Euros)  at 2016 if not otherwise stated</t>
  </si>
  <si>
    <t>EU Naval Operation Mediterranean SOPHIA</t>
  </si>
  <si>
    <t>Average common costs per year (milion of Euros)  at 2016 if not otherwise stated</t>
  </si>
  <si>
    <t xml:space="preserve">The Union shall conduct a military crisis management operation contributing to the disruption of the business model of human smuggling and trafficking networks in the Southern Central Mediterranean (EUNAVFOR MED), achieved by undertaking systematic efforts to identify, capture and dispose of vessels and assets used or suspected of being used by smugglers or traffickers, in accordance with applicable international law, including UNCLOS and any UN Security Council Resolution. </t>
  </si>
  <si>
    <t>EU Border Assistance Mission Rafah (EUBAM RAFAH)</t>
  </si>
  <si>
    <t>EU Capacity Building Sahel Mali (EUCAP Sahel Mali)</t>
  </si>
  <si>
    <t>EU Military Force in Congo (EUFOR RD Congo)</t>
  </si>
  <si>
    <t>EU Naval Force Somalia ATALANTA (EU- NAVFOR Somalia)</t>
  </si>
  <si>
    <t>EU Security Sector Reform Mission in Democratic Republic of the Congo (EUSEC RD Congo)</t>
  </si>
  <si>
    <t>EU Security Sector Reform Mission in Guinea-Bissau (EU-SSR)</t>
  </si>
  <si>
    <t>BESENYŐ J. (2015)</t>
  </si>
  <si>
    <t>Koutrakos, P.  (2013)</t>
  </si>
  <si>
    <t>http://www.europarl.europa.eu/meetdocs/2014_2019/documents/sede/dv/sede210915eumamrca_/sede210915eumamrca_en.pdf
https://club.bruxelles2.eu/2016/08/la-mission-eumam-rca-objectif-reformer-une-armee-centrafricaine/
https://www.iss.europa.eu/sites/default/files/EUISSFiles/YES_2016_0.pdf</t>
  </si>
  <si>
    <t>Spain (France)</t>
  </si>
  <si>
    <t>EU Police Mission Kinshasa, Democratic Republic of Congo (EUPOL Kinshasa)</t>
  </si>
  <si>
    <t>EU Police Mission Bosnia and Herzegovina (EUPM BiH)</t>
  </si>
  <si>
    <t>EU Police Mission Former Republic of Yugoslavia PROXIMA  (Proxima/ FYROM) 1 AND 2</t>
  </si>
  <si>
    <t>EU Border Assistance Mission Moldova and Ukraine (EUBAM Moldova - Ukraine)</t>
  </si>
  <si>
    <t>EU Monitoring Mission Georgia (EUMM Georgia)</t>
  </si>
  <si>
    <t>Djibouti</t>
  </si>
  <si>
    <t>ISS Military Balance 2016</t>
  </si>
  <si>
    <t>IISS Military Balance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</si>
</sst>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8" x14ac:knownFonts="1">
    <font>
      <sz val="12"/>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2"/>
      <color theme="1"/>
      <name val="Calibri"/>
    </font>
    <font>
      <sz val="12"/>
      <color rgb="FF000000"/>
      <name val="Calibri"/>
    </font>
    <font>
      <sz val="8"/>
      <name val="Calibri"/>
      <family val="2"/>
      <scheme val="minor"/>
    </font>
    <font>
      <b/>
      <sz val="12"/>
      <color theme="1"/>
      <name val="Calibri"/>
      <family val="2"/>
      <scheme val="minor"/>
    </font>
    <font>
      <b/>
      <sz val="12"/>
      <color rgb="FF000000"/>
      <name val="Calibri"/>
      <scheme val="minor"/>
    </font>
    <font>
      <b/>
      <sz val="12"/>
      <color theme="0" tint="-0.499984740745262"/>
      <name val="Calibri"/>
    </font>
    <font>
      <sz val="12"/>
      <color theme="0" tint="-0.499984740745262"/>
      <name val="Calibri"/>
    </font>
    <font>
      <i/>
      <sz val="12"/>
      <color rgb="FF333333"/>
      <name val="Calibri"/>
      <family val="2"/>
      <scheme val="minor"/>
    </font>
    <font>
      <sz val="12"/>
      <color theme="1"/>
      <name val="Calibri"/>
      <family val="2"/>
    </font>
    <font>
      <sz val="11"/>
      <color indexed="8"/>
      <name val="Calibri"/>
      <family val="2"/>
    </font>
    <font>
      <u/>
      <sz val="11"/>
      <color indexed="12"/>
      <name val="Calibri"/>
      <family val="2"/>
      <scheme val="minor"/>
    </font>
    <font>
      <sz val="12"/>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
    <border>
      <left/>
      <right/>
      <top/>
      <bottom/>
      <diagonal/>
    </border>
  </borders>
  <cellStyleXfs count="113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xf numFmtId="43" fontId="1" fillId="0" borderId="0" applyFont="0" applyFill="0" applyBorder="0" applyAlignment="0" applyProtection="0"/>
    <xf numFmtId="43" fontId="15" fillId="0" borderId="0" applyFont="0" applyFill="0" applyBorder="0" applyAlignment="0" applyProtection="0"/>
    <xf numFmtId="0" fontId="16" fillId="0" borderId="0" applyNumberFormat="0" applyFill="0" applyBorder="0" applyAlignment="0" applyProtection="0"/>
    <xf numFmtId="0" fontId="2" fillId="0" borderId="0"/>
    <xf numFmtId="9" fontId="1" fillId="0" borderId="0" applyFont="0" applyFill="0" applyBorder="0" applyAlignment="0" applyProtection="0"/>
    <xf numFmtId="9" fontId="15"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74">
    <xf numFmtId="0" fontId="0" fillId="0" borderId="0" xfId="0"/>
    <xf numFmtId="0" fontId="6" fillId="0" borderId="0" xfId="0" applyFont="1" applyAlignment="1">
      <alignment vertical="top" wrapText="1" shrinkToFit="1"/>
    </xf>
    <xf numFmtId="0" fontId="0" fillId="0" borderId="0" xfId="0" applyAlignment="1">
      <alignment vertical="top" wrapText="1"/>
    </xf>
    <xf numFmtId="0" fontId="0" fillId="3" borderId="0" xfId="0" applyFill="1"/>
    <xf numFmtId="0" fontId="0" fillId="2" borderId="0" xfId="0" applyFill="1"/>
    <xf numFmtId="49" fontId="0" fillId="0" borderId="0" xfId="0" applyNumberFormat="1"/>
    <xf numFmtId="49" fontId="6" fillId="0" borderId="0" xfId="0" applyNumberFormat="1" applyFont="1" applyAlignment="1">
      <alignment vertical="top" wrapText="1" shrinkToFit="1"/>
    </xf>
    <xf numFmtId="0" fontId="6" fillId="0" borderId="0" xfId="0" applyFont="1" applyFill="1" applyBorder="1" applyAlignment="1">
      <alignment vertical="top" wrapText="1" shrinkToFit="1"/>
    </xf>
    <xf numFmtId="0" fontId="5" fillId="0" borderId="0" xfId="0" applyFont="1"/>
    <xf numFmtId="0" fontId="10" fillId="0" borderId="0" xfId="0" applyFont="1" applyFill="1" applyBorder="1" applyAlignment="1">
      <alignment vertical="top" wrapText="1" shrinkToFit="1"/>
    </xf>
    <xf numFmtId="0" fontId="0" fillId="0" borderId="0" xfId="0" applyAlignment="1">
      <alignment wrapText="1"/>
    </xf>
    <xf numFmtId="0" fontId="0" fillId="0" borderId="0" xfId="0" applyAlignment="1">
      <alignment vertical="top"/>
    </xf>
    <xf numFmtId="0" fontId="7" fillId="0" borderId="0" xfId="0" applyFont="1" applyFill="1" applyBorder="1" applyAlignment="1">
      <alignment vertical="top" wrapText="1" shrinkToFit="1"/>
    </xf>
    <xf numFmtId="0" fontId="9" fillId="0" borderId="0" xfId="0" applyFont="1" applyBorder="1" applyAlignment="1">
      <alignment vertical="top" wrapText="1" shrinkToFit="1"/>
    </xf>
    <xf numFmtId="0" fontId="10" fillId="0" borderId="0" xfId="0" applyFont="1" applyBorder="1" applyAlignment="1">
      <alignment vertical="top" wrapText="1" shrinkToFit="1"/>
    </xf>
    <xf numFmtId="49" fontId="9" fillId="0" borderId="0" xfId="0" applyNumberFormat="1" applyFont="1" applyBorder="1" applyAlignment="1">
      <alignment vertical="top" wrapText="1" shrinkToFit="1"/>
    </xf>
    <xf numFmtId="0" fontId="0" fillId="0" borderId="0" xfId="0" applyBorder="1" applyAlignment="1">
      <alignment vertical="top" wrapText="1"/>
    </xf>
    <xf numFmtId="0" fontId="6" fillId="0" borderId="0" xfId="0" applyFont="1" applyBorder="1" applyAlignment="1">
      <alignment vertical="top" wrapText="1" shrinkToFit="1"/>
    </xf>
    <xf numFmtId="0" fontId="9" fillId="0" borderId="0" xfId="0" applyFont="1" applyFill="1" applyBorder="1" applyAlignment="1">
      <alignment vertical="top" wrapText="1" shrinkToFit="1"/>
    </xf>
    <xf numFmtId="0" fontId="0" fillId="0" borderId="0" xfId="0" applyFill="1"/>
    <xf numFmtId="0" fontId="0" fillId="0" borderId="0" xfId="0" applyFill="1" applyBorder="1"/>
    <xf numFmtId="0" fontId="6" fillId="0" borderId="0" xfId="0" applyFont="1" applyFill="1" applyAlignment="1">
      <alignment vertical="top" wrapText="1" shrinkToFit="1"/>
    </xf>
    <xf numFmtId="0" fontId="5" fillId="0" borderId="0" xfId="0" applyFont="1" applyBorder="1" applyAlignment="1">
      <alignment vertical="top" wrapText="1"/>
    </xf>
    <xf numFmtId="0" fontId="5" fillId="0" borderId="0" xfId="0" applyFont="1" applyFill="1" applyBorder="1" applyAlignment="1">
      <alignment vertical="top" wrapText="1"/>
    </xf>
    <xf numFmtId="0" fontId="7" fillId="0" borderId="0" xfId="0" applyFont="1" applyFill="1" applyBorder="1" applyAlignment="1">
      <alignment vertical="top" wrapText="1"/>
    </xf>
    <xf numFmtId="0" fontId="0" fillId="0" borderId="0" xfId="0" applyFill="1" applyAlignment="1">
      <alignment vertical="top"/>
    </xf>
    <xf numFmtId="49" fontId="0" fillId="0" borderId="0" xfId="0" applyNumberFormat="1" applyAlignment="1">
      <alignment vertical="top"/>
    </xf>
    <xf numFmtId="49" fontId="0" fillId="0" borderId="0" xfId="0" applyNumberFormat="1" applyFill="1" applyAlignment="1">
      <alignment vertical="top"/>
    </xf>
    <xf numFmtId="0" fontId="0" fillId="0" borderId="0" xfId="0" applyFill="1" applyAlignment="1">
      <alignment vertical="top" wrapText="1"/>
    </xf>
    <xf numFmtId="49" fontId="0" fillId="0" borderId="0" xfId="0" applyNumberFormat="1" applyFill="1"/>
    <xf numFmtId="0" fontId="0" fillId="0" borderId="0" xfId="0" applyFont="1" applyFill="1" applyAlignment="1">
      <alignment vertical="top" wrapText="1"/>
    </xf>
    <xf numFmtId="0" fontId="0" fillId="0" borderId="0" xfId="0" applyNumberFormat="1" applyAlignment="1">
      <alignment vertical="top" wrapText="1"/>
    </xf>
    <xf numFmtId="0" fontId="0" fillId="0" borderId="0" xfId="0" applyFont="1" applyFill="1" applyAlignment="1">
      <alignment vertical="top"/>
    </xf>
    <xf numFmtId="0" fontId="0" fillId="0" borderId="0" xfId="0" applyFont="1" applyFill="1"/>
    <xf numFmtId="0" fontId="0" fillId="3" borderId="0" xfId="0" applyFont="1" applyFill="1"/>
    <xf numFmtId="0" fontId="0" fillId="0" borderId="0" xfId="0" applyFont="1" applyFill="1" applyAlignment="1">
      <alignment horizontal="justify" vertical="center"/>
    </xf>
    <xf numFmtId="0" fontId="0" fillId="0" borderId="0" xfId="0" applyFont="1" applyFill="1" applyBorder="1"/>
    <xf numFmtId="49" fontId="6" fillId="0" borderId="0" xfId="0" applyNumberFormat="1" applyFont="1" applyFill="1" applyAlignment="1">
      <alignment vertical="top" wrapText="1" shrinkToFit="1"/>
    </xf>
    <xf numFmtId="0" fontId="11" fillId="0" borderId="0" xfId="0" applyFont="1" applyFill="1" applyBorder="1" applyAlignment="1">
      <alignment vertical="top" wrapText="1" shrinkToFit="1"/>
    </xf>
    <xf numFmtId="0" fontId="12" fillId="0" borderId="0" xfId="0" applyFont="1" applyAlignment="1">
      <alignment vertical="top" wrapText="1" shrinkToFit="1"/>
    </xf>
    <xf numFmtId="0" fontId="12" fillId="0" borderId="0" xfId="0" applyFont="1"/>
    <xf numFmtId="49" fontId="12" fillId="0" borderId="0" xfId="0" applyNumberFormat="1" applyFont="1"/>
    <xf numFmtId="49" fontId="9" fillId="0" borderId="0" xfId="0" applyNumberFormat="1" applyFont="1" applyFill="1" applyBorder="1" applyAlignment="1">
      <alignment vertical="top" wrapText="1" shrinkToFit="1"/>
    </xf>
    <xf numFmtId="0" fontId="14" fillId="0" borderId="0" xfId="0" applyFont="1" applyFill="1" applyBorder="1" applyAlignment="1">
      <alignment vertical="top" wrapText="1" shrinkToFit="1"/>
    </xf>
    <xf numFmtId="0" fontId="0" fillId="0" borderId="0" xfId="0" applyFill="1" applyAlignment="1">
      <alignment wrapText="1"/>
    </xf>
    <xf numFmtId="0" fontId="14" fillId="0" borderId="0" xfId="0" applyFont="1" applyFill="1" applyAlignment="1">
      <alignment vertical="top" wrapText="1" shrinkToFit="1"/>
    </xf>
    <xf numFmtId="0" fontId="5" fillId="0" borderId="0" xfId="0" applyFont="1" applyFill="1" applyAlignment="1">
      <alignment vertical="top" wrapText="1"/>
    </xf>
    <xf numFmtId="9" fontId="0" fillId="0" borderId="0" xfId="0" applyNumberFormat="1" applyFill="1"/>
    <xf numFmtId="0" fontId="6" fillId="0" borderId="0" xfId="0" applyFont="1" applyFill="1" applyAlignment="1"/>
    <xf numFmtId="0" fontId="12" fillId="0" borderId="0" xfId="0" applyFont="1" applyFill="1"/>
    <xf numFmtId="0" fontId="7" fillId="0" borderId="0" xfId="0" applyFont="1" applyFill="1" applyBorder="1" applyAlignment="1">
      <alignment horizontal="right" wrapText="1"/>
    </xf>
    <xf numFmtId="0" fontId="0" fillId="0" borderId="0" xfId="0" applyFill="1" applyBorder="1" applyAlignment="1">
      <alignment vertical="top" wrapText="1"/>
    </xf>
    <xf numFmtId="9" fontId="0" fillId="0" borderId="0" xfId="0" applyNumberFormat="1" applyFill="1" applyBorder="1"/>
    <xf numFmtId="0" fontId="0" fillId="0" borderId="0" xfId="0" applyFont="1" applyFill="1" applyBorder="1" applyAlignment="1"/>
    <xf numFmtId="0" fontId="5" fillId="0" borderId="0" xfId="0" applyFont="1" applyFill="1" applyBorder="1" applyAlignment="1">
      <alignment wrapText="1"/>
    </xf>
    <xf numFmtId="0" fontId="0" fillId="0" borderId="0" xfId="0" applyFill="1" applyAlignment="1"/>
    <xf numFmtId="49" fontId="12" fillId="0" borderId="0" xfId="0" applyNumberFormat="1" applyFont="1" applyFill="1"/>
    <xf numFmtId="0" fontId="0" fillId="0" borderId="0" xfId="0" applyNumberFormat="1" applyFill="1" applyAlignment="1">
      <alignment vertical="top" wrapText="1"/>
    </xf>
    <xf numFmtId="9" fontId="6" fillId="0" borderId="0" xfId="0" applyNumberFormat="1" applyFont="1" applyFill="1" applyBorder="1" applyAlignment="1">
      <alignment vertical="top" wrapText="1" shrinkToFit="1"/>
    </xf>
    <xf numFmtId="9" fontId="0" fillId="0" borderId="0" xfId="79" applyNumberFormat="1" applyFont="1" applyFill="1" applyAlignment="1">
      <alignment horizontal="right" vertical="top" wrapText="1"/>
    </xf>
    <xf numFmtId="0" fontId="17" fillId="0" borderId="0" xfId="0" applyFont="1" applyFill="1" applyAlignment="1">
      <alignment wrapText="1"/>
    </xf>
    <xf numFmtId="0" fontId="12" fillId="0" borderId="0" xfId="0" applyFont="1" applyFill="1" applyAlignment="1">
      <alignment vertical="top"/>
    </xf>
    <xf numFmtId="9" fontId="0" fillId="0" borderId="0" xfId="0" applyNumberFormat="1"/>
    <xf numFmtId="0" fontId="10" fillId="0" borderId="0" xfId="0" applyFont="1" applyAlignment="1">
      <alignment vertical="top" wrapText="1" shrinkToFit="1"/>
    </xf>
    <xf numFmtId="0" fontId="0" fillId="0" borderId="0" xfId="0" applyFill="1" applyBorder="1" applyAlignment="1">
      <alignment wrapText="1"/>
    </xf>
    <xf numFmtId="1" fontId="5" fillId="0" borderId="0" xfId="0" applyNumberFormat="1" applyFont="1" applyFill="1" applyBorder="1" applyAlignment="1">
      <alignment horizontal="center" wrapText="1"/>
    </xf>
    <xf numFmtId="0" fontId="0" fillId="0" borderId="0" xfId="0" applyNumberFormat="1" applyFill="1" applyBorder="1"/>
    <xf numFmtId="0" fontId="0" fillId="0" borderId="0" xfId="0" applyNumberFormat="1" applyFill="1"/>
    <xf numFmtId="49" fontId="0" fillId="3" borderId="0" xfId="0" applyNumberFormat="1" applyFill="1"/>
    <xf numFmtId="0" fontId="17" fillId="0" borderId="0" xfId="0" applyFont="1" applyFill="1" applyAlignment="1">
      <alignment vertical="top"/>
    </xf>
    <xf numFmtId="0" fontId="3" fillId="0" borderId="0" xfId="1095" applyFill="1" applyAlignment="1">
      <alignment wrapText="1"/>
    </xf>
    <xf numFmtId="0" fontId="3" fillId="0" borderId="0" xfId="1095" applyFill="1" applyBorder="1"/>
    <xf numFmtId="0" fontId="0" fillId="0" borderId="0" xfId="0" applyNumberFormat="1" applyFill="1" applyAlignment="1">
      <alignment vertical="top"/>
    </xf>
    <xf numFmtId="0" fontId="6" fillId="0" borderId="0" xfId="0" applyNumberFormat="1" applyFont="1" applyFill="1" applyAlignment="1">
      <alignment vertical="top" wrapText="1" shrinkToFit="1"/>
    </xf>
  </cellXfs>
  <cellStyles count="1136">
    <cellStyle name="Comma 2" xfId="810"/>
    <cellStyle name="Comma 3" xfId="80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cellStyle name="Hyperlink 2" xfId="811"/>
    <cellStyle name="Normal" xfId="0" builtinId="0"/>
    <cellStyle name="Normal 2" xfId="812"/>
    <cellStyle name="Normal 3" xfId="808"/>
    <cellStyle name="Percent" xfId="79" builtinId="5"/>
    <cellStyle name="Percent 2" xfId="814"/>
    <cellStyle name="Percent 3" xfId="813"/>
  </cellStyles>
  <dxfs count="20">
    <dxf>
      <font>
        <strike val="0"/>
        <outline val="0"/>
        <shadow val="0"/>
        <u val="none"/>
        <vertAlign val="baseline"/>
        <sz val="12"/>
        <color theme="0" tint="-0.499984740745262"/>
        <name val="Calibri"/>
        <scheme val="none"/>
      </font>
    </dxf>
    <dxf>
      <numFmt numFmtId="30" formatCode="@"/>
      <fill>
        <patternFill patternType="none">
          <fgColor indexed="64"/>
          <bgColor indexed="65"/>
        </patternFill>
      </fill>
    </dxf>
    <dxf>
      <numFmt numFmtId="30" formatCode="@"/>
      <fill>
        <patternFill patternType="none">
          <fgColor indexed="64"/>
          <bgColor indexed="65"/>
        </patternFill>
      </fill>
    </dxf>
    <dxf>
      <numFmt numFmtId="30" formatCode="@"/>
      <fill>
        <patternFill patternType="none">
          <fgColor indexed="64"/>
          <bgColor indexed="65"/>
        </patternFill>
      </fill>
    </dxf>
    <dxf>
      <numFmt numFmtId="30" formatCode="@"/>
      <fill>
        <patternFill patternType="none">
          <fgColor indexed="64"/>
          <bgColor theme="0" tint="-0.14999847407452621"/>
        </patternFill>
      </fill>
    </dxf>
    <dxf>
      <fill>
        <patternFill patternType="none">
          <fgColor indexed="64"/>
          <bgColor theme="0" tint="-0.14999847407452621"/>
        </patternFill>
      </fill>
    </dxf>
    <dxf>
      <numFmt numFmtId="30" formatCode="@"/>
      <fill>
        <patternFill patternType="none">
          <fgColor indexed="64"/>
          <bgColor theme="0" tint="-0.14999847407452621"/>
        </patternFill>
      </fill>
    </dxf>
    <dxf>
      <numFmt numFmtId="30" formatCode="@"/>
    </dxf>
    <dxf>
      <numFmt numFmtId="30" formatCode="@"/>
    </dxf>
    <dxf>
      <fill>
        <patternFill patternType="none">
          <fgColor indexed="64"/>
          <bgColor theme="0" tint="-0.14999847407452621"/>
        </patternFill>
      </fill>
    </dxf>
    <dxf>
      <numFmt numFmtId="30" formatCode="@"/>
    </dxf>
    <dxf>
      <fill>
        <patternFill patternType="none">
          <fgColor indexed="64"/>
        </patternFill>
      </fill>
    </dxf>
    <dxf>
      <font>
        <strike val="0"/>
        <outline val="0"/>
        <shadow val="0"/>
        <u val="none"/>
        <vertAlign val="baseline"/>
        <sz val="12"/>
        <color theme="1"/>
        <name val="Calibri"/>
        <scheme val="minor"/>
      </font>
      <fill>
        <patternFill patternType="none">
          <fgColor indexed="64"/>
          <bgColor indexed="65"/>
        </patternFill>
      </fill>
    </dxf>
    <dxf>
      <fill>
        <patternFill patternType="none">
          <fgColor indexed="64"/>
          <bgColor theme="0" tint="-0.14999847407452621"/>
        </patternFill>
      </fill>
    </dxf>
    <dxf>
      <fill>
        <patternFill patternType="none">
          <fgColor indexed="64"/>
        </patternFill>
      </fill>
    </dxf>
    <dxf>
      <fill>
        <patternFill patternType="none">
          <fgColor indexed="64"/>
          <bgColor indexed="65"/>
        </patternFill>
      </fill>
    </dxf>
    <dxf>
      <numFmt numFmtId="1" formatCode="0"/>
    </dxf>
    <dxf>
      <fill>
        <patternFill patternType="none">
          <fgColor indexed="64"/>
          <bgColor rgb="FFFFFF00"/>
        </patternFill>
      </fill>
    </dxf>
    <dxf>
      <alignment horizontal="general" vertical="top" textRotation="0" wrapText="1" indent="0" justifyLastLine="0" shrinkToFit="0" readingOrder="0"/>
    </dxf>
    <dxf>
      <font>
        <b/>
        <i val="0"/>
        <strike val="0"/>
        <outline val="0"/>
        <shadow val="0"/>
        <u val="none"/>
        <vertAlign val="baseline"/>
        <sz val="12"/>
        <name val="Calibri"/>
        <scheme val="minor"/>
      </font>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ella1" displayName="Tabella1" ref="A2:BV39" totalsRowShown="0" headerRowDxfId="19">
  <sortState ref="A3:BW38">
    <sortCondition ref="A31"/>
  </sortState>
  <tableColumns count="74">
    <tableColumn id="1" name="Mission Name" dataDxfId="18"/>
    <tableColumn id="2" name="Starting Year"/>
    <tableColumn id="3" name="Extension/End"/>
    <tableColumn id="4" name="Ended mission (dummy)"/>
    <tableColumn id="5" name="Length (months)*" dataDxfId="17"/>
    <tableColumn id="6" name="Type"/>
    <tableColumn id="7" name="Number of States at Time of Launch"/>
    <tableColumn id="8" name="Peak Number of States "/>
    <tableColumn id="9" name="Proportional Number of States (At Time of Launch)" dataDxfId="16"/>
    <tableColumn id="10" name="Absolute Recorded Maximum Personnel/troops"/>
    <tableColumn id="59" name="Source of Data (V10)"/>
    <tableColumn id="12" name="Austria_personnel      " dataDxfId="15"/>
    <tableColumn id="13" name="Belgium_personnel   "/>
    <tableColumn id="14" name="Bulgaria _personnel"/>
    <tableColumn id="15" name="Croatia_personnel"/>
    <tableColumn id="16" name="Cyprus_personnel                  "/>
    <tableColumn id="17" name="Czech Republic_personnel"/>
    <tableColumn id="18" name="Denmark_personnel    "/>
    <tableColumn id="19" name="Estonia_personnel       "/>
    <tableColumn id="20" name="Finland_personnel     "/>
    <tableColumn id="21" name="France_personnel      "/>
    <tableColumn id="22" name="Germany_personnel   "/>
    <tableColumn id="23" name="Greece_personnel      "/>
    <tableColumn id="24" name="Hungary_personnel      "/>
    <tableColumn id="25" name="Ireland_personnel      "/>
    <tableColumn id="26" name="Italy_personnel        "/>
    <tableColumn id="27" name="Latvia_personnel         "/>
    <tableColumn id="28" name="Lithuania_personnel    "/>
    <tableColumn id="29" name="Luxemburg_personnel"/>
    <tableColumn id="30" name=" Malta_personnel          "/>
    <tableColumn id="31" name="Netherlands_personnel            "/>
    <tableColumn id="32" name="Poland_personnel       "/>
    <tableColumn id="33" name="Portugal_personnel     "/>
    <tableColumn id="34" name="Romania_personnel   "/>
    <tableColumn id="35" name="Slovakia_personnel     "/>
    <tableColumn id="36" name="Slovenia_personnel     "/>
    <tableColumn id="37" name="Spain_personnel         "/>
    <tableColumn id="38" name="Sweden_personnel   "/>
    <tableColumn id="39" name="UK_personnel           "/>
    <tableColumn id="40" name="EU_sum"/>
    <tableColumn id="64" name="Source of data (v040)" dataDxfId="14"/>
    <tableColumn id="41" name="Significantly Unequal Troop Deployment" dataDxfId="13"/>
    <tableColumn id="42" name="Mission Goal 1 (nominal)"/>
    <tableColumn id="43" name="Mission Goal 2 (nominal)"/>
    <tableColumn id="44" name="Mission Goal 3 (nominal)"/>
    <tableColumn id="45" name="Mission Goal 4 (nominal)"/>
    <tableColumn id="46" name="Mission Goal 5 (nominal)"/>
    <tableColumn id="47" name="Mission Goals_Cat" dataDxfId="12"/>
    <tableColumn id="48" name="Coop_OSCE"/>
    <tableColumn id="49" name="Coop_UN"/>
    <tableColumn id="50" name="Coop_NATO"/>
    <tableColumn id="69" name="Coop_ASEAN" dataDxfId="11"/>
    <tableColumn id="70" name="Coop_AU"/>
    <tableColumn id="52" name="Engagement level (nominal)"/>
    <tableColumn id="53" name="Engagement Index_1"/>
    <tableColumn id="54" name="Engagement Index_2"/>
    <tableColumn id="55" name="Engagement Index_3"/>
    <tableColumn id="56" name="Engagement IndexTOT"/>
    <tableColumn id="57" name="Target Country_1 unicode (string)"/>
    <tableColumn id="58" name="Target Country_1 unicode (numeric ISO3166)" dataDxfId="10"/>
    <tableColumn id="60" name="Target Country_2 unicode (String)"/>
    <tableColumn id="61" name="Target Country_2 unicode (numeric ISO3166)"/>
    <tableColumn id="62" name="Target Country_3 unicode (string)"/>
    <tableColumn id="63" name="Target Country_3 unicode 8numeric (ISO3166)"/>
    <tableColumn id="71" name="Target Country_1 COW" dataDxfId="9"/>
    <tableColumn id="66" name="Region " dataDxfId="8"/>
    <tableColumn id="67" name="SubRegion" dataDxfId="7"/>
    <tableColumn id="72" name="Own SubRegions" dataDxfId="6"/>
    <tableColumn id="68" name="Conflict intensity (UCDP)" dataDxfId="5"/>
    <tableColumn id="73" name="Conflict type (UCDP)" dataDxfId="4"/>
    <tableColumn id="65" name="Shared Total Costs (milion of Euros) at 2016 if not otherwise stated " dataDxfId="3"/>
    <tableColumn id="11" name="Total Costs (milion of Euros)  at 2016 if not otherwise stated" dataDxfId="2"/>
    <tableColumn id="75" name="Average common costs per year (milion of Euros)  at 2016 if not otherwise stated" dataDxfId="1"/>
    <tableColumn id="51" name="Conflict number (UCDP)" dataDxfId="0"/>
  </tableColumns>
  <tableStyleInfo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hyperlink" Target="http://www.europarl.europa.eu/meetdocs/2014_2019/documents/sede/dv/sede210915eumamrca_/sede210915eumamrca_en.pdf" TargetMode="External"/><Relationship Id="rId1" Type="http://schemas.openxmlformats.org/officeDocument/2006/relationships/hyperlink" Target="https://eeas.europa.eu/election-observation-missions/eom-timor-leste-2017/3788/eutm-rca-key-figures_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8"/>
  <sheetViews>
    <sheetView tabSelected="1" workbookViewId="0">
      <selection activeCell="A42" sqref="A42"/>
    </sheetView>
  </sheetViews>
  <sheetFormatPr defaultColWidth="11" defaultRowHeight="15.75" x14ac:dyDescent="0.25"/>
  <cols>
    <col min="1" max="1" width="28.5" style="2" customWidth="1"/>
    <col min="2" max="2" width="15.875" customWidth="1"/>
    <col min="3" max="3" width="23.875" customWidth="1"/>
    <col min="4" max="4" width="11" customWidth="1"/>
    <col min="5" max="5" width="17.375" style="19" customWidth="1"/>
    <col min="6" max="6" width="12.375" customWidth="1"/>
    <col min="7" max="7" width="41.125" customWidth="1"/>
    <col min="8" max="8" width="22" customWidth="1"/>
    <col min="9" max="9" width="20.625" customWidth="1"/>
    <col min="10" max="11" width="30" customWidth="1"/>
    <col min="12" max="12" width="21.625" style="4" customWidth="1"/>
    <col min="13" max="13" width="21.125" customWidth="1"/>
    <col min="14" max="14" width="20.375" customWidth="1"/>
    <col min="15" max="15" width="19" customWidth="1"/>
    <col min="16" max="16" width="26.875" customWidth="1"/>
    <col min="17" max="17" width="25.5" customWidth="1"/>
    <col min="18" max="18" width="22.5" customWidth="1"/>
    <col min="19" max="19" width="22.375" customWidth="1"/>
    <col min="20" max="20" width="21.5" customWidth="1"/>
    <col min="21" max="21" width="21.375" customWidth="1"/>
    <col min="22" max="22" width="22" customWidth="1"/>
    <col min="23" max="23" width="21.625" customWidth="1"/>
    <col min="24" max="24" width="22.625" customWidth="1"/>
    <col min="25" max="25" width="21.625" customWidth="1"/>
    <col min="26" max="26" width="20.375" customWidth="1"/>
    <col min="27" max="27" width="22" customWidth="1"/>
    <col min="28" max="28" width="22.5" customWidth="1"/>
    <col min="29" max="29" width="22.375" customWidth="1"/>
    <col min="30" max="30" width="22.875" customWidth="1"/>
    <col min="31" max="31" width="28.625" customWidth="1"/>
    <col min="32" max="32" width="22" customWidth="1"/>
    <col min="33" max="33" width="22.375" customWidth="1"/>
    <col min="34" max="34" width="21.625" customWidth="1"/>
    <col min="35" max="35" width="22.125" customWidth="1"/>
    <col min="36" max="36" width="22.375" customWidth="1"/>
    <col min="37" max="37" width="21.625" customWidth="1"/>
    <col min="38" max="38" width="21" customWidth="1"/>
    <col min="39" max="39" width="20.5" customWidth="1"/>
    <col min="40" max="40" width="18.375" customWidth="1"/>
    <col min="41" max="42" width="21.5" style="19" customWidth="1"/>
    <col min="43" max="47" width="37.625" customWidth="1"/>
    <col min="48" max="48" width="37.625" style="34" customWidth="1"/>
    <col min="49" max="49" width="19.375" customWidth="1"/>
    <col min="50" max="50" width="20.625" customWidth="1"/>
    <col min="51" max="51" width="15.875" customWidth="1"/>
    <col min="52" max="52" width="15.875" style="3" customWidth="1"/>
    <col min="53" max="53" width="20.5" customWidth="1"/>
    <col min="54" max="55" width="21.125" customWidth="1"/>
    <col min="56" max="56" width="19.625" customWidth="1"/>
    <col min="57" max="57" width="18.375" customWidth="1"/>
    <col min="58" max="58" width="19.375" style="5" customWidth="1"/>
    <col min="59" max="59" width="22.875" customWidth="1"/>
    <col min="60" max="60" width="31.875" customWidth="1"/>
    <col min="61" max="61" width="31.625" customWidth="1"/>
    <col min="62" max="62" width="23" customWidth="1"/>
    <col min="63" max="64" width="22.875" customWidth="1"/>
    <col min="65" max="65" width="22.875" style="3" customWidth="1"/>
    <col min="66" max="66" width="38.5" style="3" customWidth="1"/>
    <col min="67" max="67" width="16.625" customWidth="1"/>
    <col min="68" max="68" width="11" style="3"/>
    <col min="69" max="69" width="11" style="19"/>
    <col min="70" max="73" width="15.625" style="19" customWidth="1"/>
    <col min="74" max="74" width="11" style="40"/>
  </cols>
  <sheetData>
    <row r="1" spans="1:74" x14ac:dyDescent="0.25">
      <c r="A1" s="13" t="s">
        <v>228</v>
      </c>
      <c r="B1" s="13" t="s">
        <v>229</v>
      </c>
      <c r="C1" s="13" t="s">
        <v>230</v>
      </c>
      <c r="D1" s="13" t="s">
        <v>231</v>
      </c>
      <c r="E1" s="18" t="s">
        <v>232</v>
      </c>
      <c r="F1" s="13" t="s">
        <v>233</v>
      </c>
      <c r="G1" s="13" t="s">
        <v>234</v>
      </c>
      <c r="H1" s="13" t="s">
        <v>235</v>
      </c>
      <c r="I1" s="13" t="s">
        <v>236</v>
      </c>
      <c r="J1" s="13" t="s">
        <v>237</v>
      </c>
      <c r="K1" s="13" t="s">
        <v>238</v>
      </c>
      <c r="L1" s="9" t="s">
        <v>239</v>
      </c>
      <c r="M1" s="9" t="s">
        <v>240</v>
      </c>
      <c r="N1" s="9" t="s">
        <v>241</v>
      </c>
      <c r="O1" s="9" t="s">
        <v>242</v>
      </c>
      <c r="P1" s="9" t="s">
        <v>243</v>
      </c>
      <c r="Q1" s="9" t="s">
        <v>244</v>
      </c>
      <c r="R1" s="9" t="s">
        <v>245</v>
      </c>
      <c r="S1" s="9" t="s">
        <v>297</v>
      </c>
      <c r="T1" s="9" t="s">
        <v>246</v>
      </c>
      <c r="U1" s="9" t="s">
        <v>247</v>
      </c>
      <c r="V1" s="9" t="s">
        <v>248</v>
      </c>
      <c r="W1" s="9" t="s">
        <v>249</v>
      </c>
      <c r="X1" s="9" t="s">
        <v>250</v>
      </c>
      <c r="Y1" s="9" t="s">
        <v>251</v>
      </c>
      <c r="Z1" s="9" t="s">
        <v>252</v>
      </c>
      <c r="AA1" s="9" t="s">
        <v>253</v>
      </c>
      <c r="AB1" s="9" t="s">
        <v>254</v>
      </c>
      <c r="AC1" s="9" t="s">
        <v>255</v>
      </c>
      <c r="AD1" s="9" t="s">
        <v>256</v>
      </c>
      <c r="AE1" s="9" t="s">
        <v>257</v>
      </c>
      <c r="AF1" s="9" t="s">
        <v>258</v>
      </c>
      <c r="AG1" s="9" t="s">
        <v>259</v>
      </c>
      <c r="AH1" s="9" t="s">
        <v>260</v>
      </c>
      <c r="AI1" s="9" t="s">
        <v>261</v>
      </c>
      <c r="AJ1" s="9" t="s">
        <v>262</v>
      </c>
      <c r="AK1" s="9" t="s">
        <v>263</v>
      </c>
      <c r="AL1" s="9" t="s">
        <v>264</v>
      </c>
      <c r="AM1" s="9" t="s">
        <v>265</v>
      </c>
      <c r="AN1" s="9" t="s">
        <v>266</v>
      </c>
      <c r="AO1" s="9" t="s">
        <v>267</v>
      </c>
      <c r="AP1" s="18" t="s">
        <v>268</v>
      </c>
      <c r="AQ1" s="13" t="s">
        <v>269</v>
      </c>
      <c r="AR1" s="13" t="s">
        <v>270</v>
      </c>
      <c r="AS1" s="13" t="s">
        <v>271</v>
      </c>
      <c r="AT1" s="13" t="s">
        <v>272</v>
      </c>
      <c r="AU1" s="13" t="s">
        <v>273</v>
      </c>
      <c r="AV1" s="18" t="s">
        <v>274</v>
      </c>
      <c r="AW1" s="13" t="s">
        <v>275</v>
      </c>
      <c r="AX1" s="13" t="s">
        <v>276</v>
      </c>
      <c r="AY1" s="13" t="s">
        <v>277</v>
      </c>
      <c r="AZ1" s="13" t="s">
        <v>278</v>
      </c>
      <c r="BA1" s="13" t="s">
        <v>279</v>
      </c>
      <c r="BB1" s="13" t="s">
        <v>280</v>
      </c>
      <c r="BC1" s="13" t="s">
        <v>281</v>
      </c>
      <c r="BD1" s="13" t="s">
        <v>282</v>
      </c>
      <c r="BE1" s="14" t="s">
        <v>283</v>
      </c>
      <c r="BF1" s="14" t="s">
        <v>284</v>
      </c>
      <c r="BG1" s="13" t="s">
        <v>285</v>
      </c>
      <c r="BH1" s="15" t="s">
        <v>286</v>
      </c>
      <c r="BI1" s="13" t="s">
        <v>287</v>
      </c>
      <c r="BJ1" s="13" t="s">
        <v>288</v>
      </c>
      <c r="BK1" s="13" t="s">
        <v>289</v>
      </c>
      <c r="BL1" s="13" t="s">
        <v>290</v>
      </c>
      <c r="BM1" s="18" t="s">
        <v>291</v>
      </c>
      <c r="BN1" s="15" t="s">
        <v>292</v>
      </c>
      <c r="BO1" s="15" t="s">
        <v>293</v>
      </c>
      <c r="BP1" s="42" t="s">
        <v>294</v>
      </c>
      <c r="BQ1" s="18" t="s">
        <v>295</v>
      </c>
      <c r="BR1" s="18" t="s">
        <v>296</v>
      </c>
      <c r="BS1" s="18" t="s">
        <v>345</v>
      </c>
      <c r="BT1" s="18" t="s">
        <v>359</v>
      </c>
      <c r="BU1" s="63" t="s">
        <v>360</v>
      </c>
    </row>
    <row r="2" spans="1:74" s="13" customFormat="1" ht="84.95" customHeight="1" x14ac:dyDescent="0.25">
      <c r="A2" s="13" t="s">
        <v>14</v>
      </c>
      <c r="B2" s="13" t="s">
        <v>15</v>
      </c>
      <c r="C2" s="13" t="s">
        <v>16</v>
      </c>
      <c r="D2" s="13" t="s">
        <v>17</v>
      </c>
      <c r="E2" s="18" t="s">
        <v>342</v>
      </c>
      <c r="F2" s="13" t="s">
        <v>0</v>
      </c>
      <c r="G2" s="13" t="s">
        <v>1</v>
      </c>
      <c r="H2" s="18" t="s">
        <v>299</v>
      </c>
      <c r="I2" s="18" t="s">
        <v>2</v>
      </c>
      <c r="J2" s="18" t="s">
        <v>346</v>
      </c>
      <c r="K2" s="18" t="s">
        <v>343</v>
      </c>
      <c r="L2" s="9" t="s">
        <v>38</v>
      </c>
      <c r="M2" s="9" t="s">
        <v>39</v>
      </c>
      <c r="N2" s="9" t="s">
        <v>40</v>
      </c>
      <c r="O2" s="9" t="s">
        <v>41</v>
      </c>
      <c r="P2" s="9" t="s">
        <v>42</v>
      </c>
      <c r="Q2" s="9" t="s">
        <v>43</v>
      </c>
      <c r="R2" s="9" t="s">
        <v>44</v>
      </c>
      <c r="S2" s="9" t="s">
        <v>45</v>
      </c>
      <c r="T2" s="9" t="s">
        <v>46</v>
      </c>
      <c r="U2" s="9" t="s">
        <v>47</v>
      </c>
      <c r="V2" s="9" t="s">
        <v>48</v>
      </c>
      <c r="W2" s="9" t="s">
        <v>49</v>
      </c>
      <c r="X2" s="9" t="s">
        <v>50</v>
      </c>
      <c r="Y2" s="9" t="s">
        <v>51</v>
      </c>
      <c r="Z2" s="9" t="s">
        <v>52</v>
      </c>
      <c r="AA2" s="9" t="s">
        <v>53</v>
      </c>
      <c r="AB2" s="9" t="s">
        <v>54</v>
      </c>
      <c r="AC2" s="9" t="s">
        <v>55</v>
      </c>
      <c r="AD2" s="9" t="s">
        <v>56</v>
      </c>
      <c r="AE2" s="9" t="s">
        <v>57</v>
      </c>
      <c r="AF2" s="9" t="s">
        <v>58</v>
      </c>
      <c r="AG2" s="9" t="s">
        <v>59</v>
      </c>
      <c r="AH2" s="9" t="s">
        <v>60</v>
      </c>
      <c r="AI2" s="9" t="s">
        <v>61</v>
      </c>
      <c r="AJ2" s="9" t="s">
        <v>62</v>
      </c>
      <c r="AK2" s="9" t="s">
        <v>63</v>
      </c>
      <c r="AL2" s="9" t="s">
        <v>64</v>
      </c>
      <c r="AM2" s="9" t="s">
        <v>65</v>
      </c>
      <c r="AN2" s="9" t="s">
        <v>184</v>
      </c>
      <c r="AO2" s="9" t="s">
        <v>344</v>
      </c>
      <c r="AP2" s="18" t="s">
        <v>3</v>
      </c>
      <c r="AQ2" s="13" t="s">
        <v>4</v>
      </c>
      <c r="AR2" s="13" t="s">
        <v>6</v>
      </c>
      <c r="AS2" s="13" t="s">
        <v>7</v>
      </c>
      <c r="AT2" s="13" t="s">
        <v>8</v>
      </c>
      <c r="AU2" s="13" t="s">
        <v>9</v>
      </c>
      <c r="AV2" s="18" t="s">
        <v>185</v>
      </c>
      <c r="AW2" s="13" t="s">
        <v>10</v>
      </c>
      <c r="AX2" s="13" t="s">
        <v>11</v>
      </c>
      <c r="AY2" s="13" t="s">
        <v>12</v>
      </c>
      <c r="AZ2" s="13" t="s">
        <v>149</v>
      </c>
      <c r="BA2" s="13" t="s">
        <v>186</v>
      </c>
      <c r="BB2" s="13" t="s">
        <v>24</v>
      </c>
      <c r="BC2" s="13" t="s">
        <v>25</v>
      </c>
      <c r="BD2" s="13" t="s">
        <v>26</v>
      </c>
      <c r="BE2" s="14" t="s">
        <v>27</v>
      </c>
      <c r="BF2" s="14" t="s">
        <v>28</v>
      </c>
      <c r="BG2" s="13" t="s">
        <v>29</v>
      </c>
      <c r="BH2" s="15" t="s">
        <v>31</v>
      </c>
      <c r="BI2" s="13" t="s">
        <v>33</v>
      </c>
      <c r="BJ2" s="13" t="s">
        <v>32</v>
      </c>
      <c r="BK2" s="13" t="s">
        <v>34</v>
      </c>
      <c r="BL2" s="13" t="s">
        <v>35</v>
      </c>
      <c r="BM2" s="18" t="s">
        <v>18</v>
      </c>
      <c r="BN2" s="15" t="s">
        <v>19</v>
      </c>
      <c r="BO2" s="15" t="s">
        <v>66</v>
      </c>
      <c r="BP2" s="42" t="s">
        <v>187</v>
      </c>
      <c r="BQ2" s="18" t="s">
        <v>188</v>
      </c>
      <c r="BR2" s="18" t="s">
        <v>189</v>
      </c>
      <c r="BS2" s="18" t="s">
        <v>366</v>
      </c>
      <c r="BT2" s="18" t="s">
        <v>367</v>
      </c>
      <c r="BU2" s="18" t="s">
        <v>369</v>
      </c>
      <c r="BV2" s="38" t="s">
        <v>203</v>
      </c>
    </row>
    <row r="3" spans="1:74" s="11" customFormat="1" ht="69.95" customHeight="1" x14ac:dyDescent="0.25">
      <c r="A3" s="2" t="s">
        <v>22</v>
      </c>
      <c r="B3">
        <v>2005</v>
      </c>
      <c r="C3">
        <v>2006</v>
      </c>
      <c r="D3" t="s">
        <v>131</v>
      </c>
      <c r="E3" s="19">
        <v>15</v>
      </c>
      <c r="F3" t="s">
        <v>135</v>
      </c>
      <c r="G3">
        <v>13</v>
      </c>
      <c r="H3" s="19">
        <v>13</v>
      </c>
      <c r="I3" s="47">
        <v>0.52</v>
      </c>
      <c r="J3" s="20">
        <v>220</v>
      </c>
      <c r="K3" s="10" t="s">
        <v>339</v>
      </c>
      <c r="L3" s="19">
        <v>2</v>
      </c>
      <c r="M3">
        <v>5</v>
      </c>
      <c r="N3">
        <v>0</v>
      </c>
      <c r="O3">
        <v>0</v>
      </c>
      <c r="P3">
        <v>0</v>
      </c>
      <c r="Q3">
        <v>0</v>
      </c>
      <c r="R3">
        <v>8</v>
      </c>
      <c r="S3">
        <v>0</v>
      </c>
      <c r="T3">
        <v>29</v>
      </c>
      <c r="U3">
        <v>7</v>
      </c>
      <c r="V3">
        <v>9</v>
      </c>
      <c r="W3">
        <v>0</v>
      </c>
      <c r="X3">
        <v>0</v>
      </c>
      <c r="Y3">
        <v>3</v>
      </c>
      <c r="Z3">
        <v>1</v>
      </c>
      <c r="AA3">
        <v>0</v>
      </c>
      <c r="AB3">
        <v>2</v>
      </c>
      <c r="AC3">
        <v>0</v>
      </c>
      <c r="AD3">
        <v>0</v>
      </c>
      <c r="AE3">
        <v>10</v>
      </c>
      <c r="AF3">
        <v>0</v>
      </c>
      <c r="AG3">
        <v>0</v>
      </c>
      <c r="AH3">
        <v>0</v>
      </c>
      <c r="AI3">
        <v>0</v>
      </c>
      <c r="AJ3">
        <v>0</v>
      </c>
      <c r="AK3">
        <v>8</v>
      </c>
      <c r="AL3">
        <v>24</v>
      </c>
      <c r="AM3">
        <v>11</v>
      </c>
      <c r="AN3">
        <f>SUM(Tabella1[[#This Row],[Austria_personnel      ]:[UK_personnel           ]])</f>
        <v>119</v>
      </c>
      <c r="AO3" s="44" t="s">
        <v>139</v>
      </c>
      <c r="AP3" s="19">
        <v>0</v>
      </c>
      <c r="AQ3" s="2" t="s">
        <v>146</v>
      </c>
      <c r="AR3" s="2" t="s">
        <v>147</v>
      </c>
      <c r="AS3" s="2" t="s">
        <v>148</v>
      </c>
      <c r="AT3"/>
      <c r="AU3"/>
      <c r="AV3" s="30" t="s">
        <v>198</v>
      </c>
      <c r="AW3" t="s">
        <v>134</v>
      </c>
      <c r="AX3" t="s">
        <v>134</v>
      </c>
      <c r="AY3" t="s">
        <v>134</v>
      </c>
      <c r="AZ3" s="19" t="s">
        <v>133</v>
      </c>
      <c r="BA3" s="1" t="s">
        <v>134</v>
      </c>
      <c r="BB3" s="8" t="s">
        <v>143</v>
      </c>
      <c r="BC3" s="8">
        <v>2</v>
      </c>
      <c r="BD3" s="8">
        <v>2</v>
      </c>
      <c r="BE3" s="8">
        <v>3</v>
      </c>
      <c r="BF3" s="8">
        <v>2.33</v>
      </c>
      <c r="BG3" t="s">
        <v>79</v>
      </c>
      <c r="BH3" s="5" t="s">
        <v>78</v>
      </c>
      <c r="BI3"/>
      <c r="BJ3"/>
      <c r="BK3"/>
      <c r="BL3"/>
      <c r="BM3" s="19">
        <v>850</v>
      </c>
      <c r="BN3" s="5" t="s">
        <v>121</v>
      </c>
      <c r="BO3" s="5" t="s">
        <v>127</v>
      </c>
      <c r="BP3" s="29" t="s">
        <v>121</v>
      </c>
      <c r="BQ3" s="19" t="s">
        <v>205</v>
      </c>
      <c r="BR3" s="29" t="s">
        <v>209</v>
      </c>
      <c r="BS3" s="67">
        <v>15.3</v>
      </c>
      <c r="BT3" s="67">
        <v>15.3</v>
      </c>
      <c r="BU3" s="67">
        <v>15.3</v>
      </c>
      <c r="BV3" s="40" t="s">
        <v>215</v>
      </c>
    </row>
    <row r="4" spans="1:74" s="19" customFormat="1" ht="78.75" x14ac:dyDescent="0.25">
      <c r="A4" s="2" t="s">
        <v>350</v>
      </c>
      <c r="B4">
        <v>2014</v>
      </c>
      <c r="C4" s="19">
        <v>2017</v>
      </c>
      <c r="D4" t="s">
        <v>132</v>
      </c>
      <c r="E4" s="19">
        <v>41</v>
      </c>
      <c r="F4" t="s">
        <v>135</v>
      </c>
      <c r="G4" s="19">
        <v>19</v>
      </c>
      <c r="H4" s="19">
        <v>19</v>
      </c>
      <c r="I4" s="47">
        <v>0.68</v>
      </c>
      <c r="J4" s="20">
        <v>54</v>
      </c>
      <c r="K4" s="10" t="s">
        <v>338</v>
      </c>
      <c r="L4" s="19">
        <v>1</v>
      </c>
      <c r="M4">
        <v>1</v>
      </c>
      <c r="N4">
        <v>1</v>
      </c>
      <c r="O4">
        <v>0</v>
      </c>
      <c r="P4">
        <v>0</v>
      </c>
      <c r="Q4">
        <v>1</v>
      </c>
      <c r="R4">
        <v>4</v>
      </c>
      <c r="S4">
        <v>2</v>
      </c>
      <c r="T4">
        <v>4</v>
      </c>
      <c r="U4">
        <v>2</v>
      </c>
      <c r="V4">
        <v>10</v>
      </c>
      <c r="W4">
        <v>2</v>
      </c>
      <c r="X4">
        <v>0</v>
      </c>
      <c r="Y4">
        <v>2</v>
      </c>
      <c r="Z4">
        <v>3</v>
      </c>
      <c r="AA4">
        <v>2</v>
      </c>
      <c r="AB4">
        <v>3</v>
      </c>
      <c r="AC4">
        <v>1</v>
      </c>
      <c r="AD4">
        <v>0</v>
      </c>
      <c r="AE4">
        <v>3</v>
      </c>
      <c r="AF4">
        <v>0</v>
      </c>
      <c r="AG4">
        <v>0</v>
      </c>
      <c r="AH4">
        <v>4</v>
      </c>
      <c r="AI4">
        <v>0</v>
      </c>
      <c r="AJ4">
        <v>0</v>
      </c>
      <c r="AK4">
        <v>0</v>
      </c>
      <c r="AL4">
        <v>5</v>
      </c>
      <c r="AM4">
        <v>3</v>
      </c>
      <c r="AN4" s="19">
        <f>SUM(Tabella1[[#This Row],[Austria_personnel      ]:[UK_personnel           ]])</f>
        <v>54</v>
      </c>
      <c r="AO4" s="44" t="s">
        <v>338</v>
      </c>
      <c r="AP4" s="19">
        <v>0</v>
      </c>
      <c r="AQ4" s="28" t="s">
        <v>324</v>
      </c>
      <c r="AR4" s="28" t="s">
        <v>325</v>
      </c>
      <c r="AS4" s="28" t="s">
        <v>326</v>
      </c>
      <c r="AT4" s="2"/>
      <c r="AU4"/>
      <c r="AV4" s="33" t="s">
        <v>200</v>
      </c>
      <c r="AW4" t="s">
        <v>133</v>
      </c>
      <c r="AX4" t="s">
        <v>134</v>
      </c>
      <c r="AY4" t="s">
        <v>134</v>
      </c>
      <c r="AZ4" s="19" t="s">
        <v>134</v>
      </c>
      <c r="BA4" t="s">
        <v>134</v>
      </c>
      <c r="BB4" t="s">
        <v>143</v>
      </c>
      <c r="BC4">
        <v>2</v>
      </c>
      <c r="BD4">
        <v>1</v>
      </c>
      <c r="BE4">
        <v>3</v>
      </c>
      <c r="BF4">
        <v>2</v>
      </c>
      <c r="BG4" t="s">
        <v>90</v>
      </c>
      <c r="BH4">
        <v>804</v>
      </c>
      <c r="BI4"/>
      <c r="BJ4"/>
      <c r="BK4"/>
      <c r="BL4"/>
      <c r="BM4" s="19">
        <v>369</v>
      </c>
      <c r="BN4" s="5" t="s">
        <v>120</v>
      </c>
      <c r="BO4" s="5" t="s">
        <v>128</v>
      </c>
      <c r="BP4" s="29" t="s">
        <v>226</v>
      </c>
      <c r="BQ4" s="19" t="s">
        <v>213</v>
      </c>
      <c r="BR4" s="29" t="s">
        <v>206</v>
      </c>
      <c r="BS4" s="67">
        <v>27.5</v>
      </c>
      <c r="BT4" s="67">
        <v>27.5</v>
      </c>
      <c r="BU4" s="67">
        <v>13.75</v>
      </c>
      <c r="BV4" s="40" t="s">
        <v>217</v>
      </c>
    </row>
    <row r="5" spans="1:74" s="19" customFormat="1" ht="78.75" x14ac:dyDescent="0.25">
      <c r="A5" s="2" t="s">
        <v>101</v>
      </c>
      <c r="B5">
        <v>2012</v>
      </c>
      <c r="C5">
        <v>2014</v>
      </c>
      <c r="D5" t="s">
        <v>131</v>
      </c>
      <c r="E5" s="19">
        <v>17</v>
      </c>
      <c r="F5" t="s">
        <v>135</v>
      </c>
      <c r="G5">
        <v>12</v>
      </c>
      <c r="H5" s="19">
        <v>12</v>
      </c>
      <c r="I5" s="47">
        <v>0.44</v>
      </c>
      <c r="J5" s="20">
        <v>44</v>
      </c>
      <c r="K5" s="10" t="s">
        <v>339</v>
      </c>
      <c r="L5" s="19">
        <v>0</v>
      </c>
      <c r="M5">
        <v>1</v>
      </c>
      <c r="N5">
        <v>0</v>
      </c>
      <c r="O5">
        <v>0</v>
      </c>
      <c r="P5">
        <v>0</v>
      </c>
      <c r="Q5">
        <v>0</v>
      </c>
      <c r="R5">
        <v>6</v>
      </c>
      <c r="S5">
        <v>0</v>
      </c>
      <c r="T5">
        <v>2</v>
      </c>
      <c r="U5">
        <v>0</v>
      </c>
      <c r="V5">
        <v>6</v>
      </c>
      <c r="W5">
        <v>0</v>
      </c>
      <c r="X5">
        <v>2</v>
      </c>
      <c r="Y5">
        <v>0</v>
      </c>
      <c r="Z5">
        <v>1</v>
      </c>
      <c r="AA5">
        <v>0</v>
      </c>
      <c r="AB5">
        <v>1</v>
      </c>
      <c r="AC5">
        <v>0</v>
      </c>
      <c r="AD5">
        <v>0</v>
      </c>
      <c r="AE5">
        <v>0</v>
      </c>
      <c r="AF5">
        <v>0</v>
      </c>
      <c r="AG5">
        <v>1</v>
      </c>
      <c r="AH5">
        <v>2</v>
      </c>
      <c r="AI5">
        <v>0</v>
      </c>
      <c r="AJ5">
        <v>0</v>
      </c>
      <c r="AK5">
        <v>2</v>
      </c>
      <c r="AL5">
        <v>5</v>
      </c>
      <c r="AM5">
        <v>3</v>
      </c>
      <c r="AN5">
        <f>SUM(Tabella1[[#This Row],[Austria_personnel      ]:[UK_personnel           ]])</f>
        <v>32</v>
      </c>
      <c r="AO5" s="44" t="s">
        <v>302</v>
      </c>
      <c r="AP5" s="19">
        <v>0</v>
      </c>
      <c r="AQ5" s="28" t="s">
        <v>317</v>
      </c>
      <c r="AR5" s="28" t="s">
        <v>318</v>
      </c>
      <c r="AS5" s="28" t="s">
        <v>319</v>
      </c>
      <c r="AT5" s="28"/>
      <c r="AV5" s="33" t="s">
        <v>199</v>
      </c>
      <c r="AW5" t="s">
        <v>134</v>
      </c>
      <c r="AX5" t="s">
        <v>134</v>
      </c>
      <c r="AY5" t="s">
        <v>134</v>
      </c>
      <c r="AZ5" s="19" t="s">
        <v>134</v>
      </c>
      <c r="BA5" t="s">
        <v>134</v>
      </c>
      <c r="BB5" t="s">
        <v>143</v>
      </c>
      <c r="BC5">
        <v>2</v>
      </c>
      <c r="BD5">
        <v>1</v>
      </c>
      <c r="BE5">
        <v>3</v>
      </c>
      <c r="BF5">
        <v>2</v>
      </c>
      <c r="BG5" t="s">
        <v>102</v>
      </c>
      <c r="BH5" s="5" t="s">
        <v>103</v>
      </c>
      <c r="BI5"/>
      <c r="BJ5"/>
      <c r="BK5"/>
      <c r="BL5"/>
      <c r="BM5" s="19">
        <v>626</v>
      </c>
      <c r="BN5" s="5" t="s">
        <v>119</v>
      </c>
      <c r="BO5" s="5" t="s">
        <v>123</v>
      </c>
      <c r="BP5" s="29" t="s">
        <v>119</v>
      </c>
      <c r="BQ5" s="19" t="s">
        <v>205</v>
      </c>
      <c r="BR5" s="29" t="s">
        <v>209</v>
      </c>
      <c r="BS5" s="67">
        <v>11.5</v>
      </c>
      <c r="BT5" s="67">
        <v>11.5</v>
      </c>
      <c r="BU5" s="67">
        <v>5.5</v>
      </c>
      <c r="BV5" s="40" t="s">
        <v>221</v>
      </c>
    </row>
    <row r="6" spans="1:74" s="19" customFormat="1" ht="103.5" customHeight="1" x14ac:dyDescent="0.25">
      <c r="A6" s="2" t="s">
        <v>107</v>
      </c>
      <c r="B6">
        <v>2013</v>
      </c>
      <c r="C6" s="19">
        <v>2017</v>
      </c>
      <c r="D6" s="19" t="s">
        <v>132</v>
      </c>
      <c r="E6" s="19">
        <v>51</v>
      </c>
      <c r="F6" t="s">
        <v>135</v>
      </c>
      <c r="G6">
        <v>14</v>
      </c>
      <c r="H6" s="19">
        <v>14</v>
      </c>
      <c r="I6" s="47">
        <v>0.52</v>
      </c>
      <c r="J6" s="20">
        <v>100</v>
      </c>
      <c r="K6" s="10" t="s">
        <v>339</v>
      </c>
      <c r="L6" s="19">
        <v>0</v>
      </c>
      <c r="M6">
        <v>3</v>
      </c>
      <c r="N6">
        <v>0</v>
      </c>
      <c r="O6">
        <v>0</v>
      </c>
      <c r="P6">
        <v>0</v>
      </c>
      <c r="Q6">
        <v>0</v>
      </c>
      <c r="R6">
        <v>3</v>
      </c>
      <c r="S6">
        <v>0</v>
      </c>
      <c r="T6">
        <v>6</v>
      </c>
      <c r="U6">
        <v>1</v>
      </c>
      <c r="V6">
        <v>1</v>
      </c>
      <c r="W6">
        <v>1</v>
      </c>
      <c r="X6">
        <v>0</v>
      </c>
      <c r="Y6">
        <v>0</v>
      </c>
      <c r="Z6">
        <v>7</v>
      </c>
      <c r="AA6">
        <v>0</v>
      </c>
      <c r="AB6">
        <v>0</v>
      </c>
      <c r="AC6">
        <v>0</v>
      </c>
      <c r="AD6">
        <v>2</v>
      </c>
      <c r="AE6">
        <v>0</v>
      </c>
      <c r="AF6">
        <v>0</v>
      </c>
      <c r="AG6">
        <v>0</v>
      </c>
      <c r="AH6">
        <v>0</v>
      </c>
      <c r="AI6">
        <v>0</v>
      </c>
      <c r="AJ6">
        <v>0</v>
      </c>
      <c r="AK6">
        <v>0</v>
      </c>
      <c r="AL6">
        <v>4</v>
      </c>
      <c r="AM6">
        <v>2</v>
      </c>
      <c r="AN6" s="19">
        <f>SUM(Tabella1[[#This Row],[Austria_personnel      ]:[UK_personnel           ]])</f>
        <v>30</v>
      </c>
      <c r="AO6" s="44" t="s">
        <v>303</v>
      </c>
      <c r="AP6" s="19">
        <v>0</v>
      </c>
      <c r="AQ6" s="28" t="s">
        <v>321</v>
      </c>
      <c r="AR6" s="28" t="s">
        <v>323</v>
      </c>
      <c r="AS6" s="28" t="s">
        <v>322</v>
      </c>
      <c r="AT6" s="2"/>
      <c r="AU6"/>
      <c r="AV6" s="33" t="s">
        <v>201</v>
      </c>
      <c r="AW6" t="s">
        <v>134</v>
      </c>
      <c r="AX6" s="19" t="s">
        <v>133</v>
      </c>
      <c r="AY6" t="s">
        <v>134</v>
      </c>
      <c r="AZ6" s="19" t="s">
        <v>134</v>
      </c>
      <c r="BA6" t="s">
        <v>134</v>
      </c>
      <c r="BB6" t="s">
        <v>143</v>
      </c>
      <c r="BC6">
        <v>2</v>
      </c>
      <c r="BD6">
        <v>2</v>
      </c>
      <c r="BE6">
        <v>3</v>
      </c>
      <c r="BF6">
        <v>2.33</v>
      </c>
      <c r="BG6" t="s">
        <v>108</v>
      </c>
      <c r="BH6" s="5" t="s">
        <v>109</v>
      </c>
      <c r="BI6"/>
      <c r="BJ6"/>
      <c r="BK6"/>
      <c r="BL6"/>
      <c r="BM6" s="19">
        <v>620</v>
      </c>
      <c r="BN6" s="5" t="s">
        <v>119</v>
      </c>
      <c r="BO6" s="5" t="s">
        <v>130</v>
      </c>
      <c r="BP6" s="29" t="s">
        <v>119</v>
      </c>
      <c r="BQ6" s="19" t="s">
        <v>213</v>
      </c>
      <c r="BR6" s="29" t="s">
        <v>209</v>
      </c>
      <c r="BS6" s="67">
        <v>56.2</v>
      </c>
      <c r="BT6" s="67">
        <v>56.2</v>
      </c>
      <c r="BU6" s="67">
        <v>18.7</v>
      </c>
      <c r="BV6" s="40" t="s">
        <v>223</v>
      </c>
    </row>
    <row r="7" spans="1:74" s="19" customFormat="1" ht="103.5" customHeight="1" x14ac:dyDescent="0.25">
      <c r="A7" s="28" t="s">
        <v>384</v>
      </c>
      <c r="B7" s="19">
        <v>2005</v>
      </c>
      <c r="C7" s="19">
        <v>2017</v>
      </c>
      <c r="D7" s="19" t="s">
        <v>132</v>
      </c>
      <c r="E7" s="19">
        <v>143</v>
      </c>
      <c r="F7" s="19" t="s">
        <v>135</v>
      </c>
      <c r="G7" s="19">
        <v>22</v>
      </c>
      <c r="H7" s="19">
        <v>22</v>
      </c>
      <c r="I7" s="47">
        <v>0.88</v>
      </c>
      <c r="J7" s="20">
        <v>120</v>
      </c>
      <c r="K7" s="10" t="s">
        <v>339</v>
      </c>
      <c r="L7" s="19">
        <v>1</v>
      </c>
      <c r="M7">
        <v>1</v>
      </c>
      <c r="N7">
        <v>12</v>
      </c>
      <c r="O7">
        <v>0</v>
      </c>
      <c r="P7">
        <v>2</v>
      </c>
      <c r="Q7">
        <v>0</v>
      </c>
      <c r="R7">
        <v>0</v>
      </c>
      <c r="S7">
        <v>3</v>
      </c>
      <c r="T7">
        <v>5</v>
      </c>
      <c r="U7">
        <v>0</v>
      </c>
      <c r="V7">
        <v>16</v>
      </c>
      <c r="W7">
        <v>0</v>
      </c>
      <c r="X7">
        <v>8</v>
      </c>
      <c r="Y7">
        <v>1</v>
      </c>
      <c r="Z7">
        <v>4</v>
      </c>
      <c r="AA7">
        <v>3</v>
      </c>
      <c r="AB7">
        <v>4</v>
      </c>
      <c r="AC7">
        <v>0</v>
      </c>
      <c r="AD7">
        <v>0</v>
      </c>
      <c r="AE7">
        <v>0</v>
      </c>
      <c r="AF7">
        <v>17</v>
      </c>
      <c r="AG7">
        <v>0</v>
      </c>
      <c r="AH7">
        <v>6</v>
      </c>
      <c r="AI7">
        <v>6</v>
      </c>
      <c r="AJ7">
        <v>1</v>
      </c>
      <c r="AK7" s="19">
        <v>0</v>
      </c>
      <c r="AL7" s="19">
        <v>3</v>
      </c>
      <c r="AM7" s="19">
        <v>2</v>
      </c>
      <c r="AN7" s="19">
        <f>SUM(Tabella1[[#This Row],[Austria_personnel      ]:[UK_personnel           ]])</f>
        <v>95</v>
      </c>
      <c r="AO7" s="44" t="s">
        <v>337</v>
      </c>
      <c r="AP7" s="19">
        <v>0</v>
      </c>
      <c r="AQ7" s="57" t="s">
        <v>314</v>
      </c>
      <c r="AR7" s="31" t="s">
        <v>158</v>
      </c>
      <c r="AS7" s="31" t="s">
        <v>159</v>
      </c>
      <c r="AT7"/>
      <c r="AU7"/>
      <c r="AV7" s="32" t="s">
        <v>201</v>
      </c>
      <c r="AW7" s="19" t="s">
        <v>133</v>
      </c>
      <c r="AX7" t="s">
        <v>134</v>
      </c>
      <c r="AY7" t="s">
        <v>134</v>
      </c>
      <c r="AZ7" s="19" t="s">
        <v>134</v>
      </c>
      <c r="BA7" t="s">
        <v>134</v>
      </c>
      <c r="BB7" t="s">
        <v>143</v>
      </c>
      <c r="BC7">
        <v>3</v>
      </c>
      <c r="BD7">
        <v>1</v>
      </c>
      <c r="BE7">
        <v>3</v>
      </c>
      <c r="BF7">
        <v>2.33</v>
      </c>
      <c r="BG7" t="s">
        <v>88</v>
      </c>
      <c r="BH7" s="5" t="s">
        <v>89</v>
      </c>
      <c r="BI7" t="s">
        <v>90</v>
      </c>
      <c r="BJ7">
        <v>804</v>
      </c>
      <c r="BK7"/>
      <c r="BL7"/>
      <c r="BM7" s="19">
        <v>359</v>
      </c>
      <c r="BN7" s="5" t="s">
        <v>120</v>
      </c>
      <c r="BO7" s="5" t="s">
        <v>128</v>
      </c>
      <c r="BP7" s="37" t="s">
        <v>226</v>
      </c>
      <c r="BQ7" s="25" t="s">
        <v>208</v>
      </c>
      <c r="BR7" s="27" t="s">
        <v>208</v>
      </c>
      <c r="BS7" s="72">
        <v>125.1</v>
      </c>
      <c r="BT7" s="72">
        <v>125.1</v>
      </c>
      <c r="BU7" s="72">
        <v>10.4</v>
      </c>
      <c r="BV7" s="61"/>
    </row>
    <row r="8" spans="1:74" s="19" customFormat="1" ht="31.5" x14ac:dyDescent="0.25">
      <c r="A8" s="28" t="s">
        <v>371</v>
      </c>
      <c r="B8" s="19">
        <v>2005</v>
      </c>
      <c r="C8" s="19">
        <v>2018</v>
      </c>
      <c r="D8" s="19" t="s">
        <v>132</v>
      </c>
      <c r="E8" s="19">
        <v>152</v>
      </c>
      <c r="F8" s="19" t="s">
        <v>135</v>
      </c>
      <c r="G8" s="19">
        <v>18</v>
      </c>
      <c r="H8" s="19">
        <v>21</v>
      </c>
      <c r="I8" s="47">
        <v>0.72</v>
      </c>
      <c r="J8" s="19">
        <v>71</v>
      </c>
      <c r="K8" s="44" t="s">
        <v>139</v>
      </c>
      <c r="L8" s="19">
        <v>0</v>
      </c>
      <c r="M8" s="19">
        <v>4</v>
      </c>
      <c r="N8" s="19">
        <v>0</v>
      </c>
      <c r="O8" s="19">
        <v>0</v>
      </c>
      <c r="P8" s="19">
        <v>0</v>
      </c>
      <c r="Q8" s="19">
        <v>0</v>
      </c>
      <c r="R8" s="19">
        <v>3</v>
      </c>
      <c r="S8" s="19">
        <v>1</v>
      </c>
      <c r="T8" s="19">
        <v>5</v>
      </c>
      <c r="U8" s="19">
        <v>7</v>
      </c>
      <c r="V8" s="19">
        <v>5</v>
      </c>
      <c r="W8" s="19">
        <v>2</v>
      </c>
      <c r="X8" s="19">
        <v>0</v>
      </c>
      <c r="Y8" s="19">
        <v>0</v>
      </c>
      <c r="Z8" s="19">
        <v>15</v>
      </c>
      <c r="AA8" s="19">
        <v>0</v>
      </c>
      <c r="AB8" s="19">
        <v>0</v>
      </c>
      <c r="AC8" s="19">
        <v>1</v>
      </c>
      <c r="AD8" s="19">
        <v>0</v>
      </c>
      <c r="AE8" s="19">
        <v>3</v>
      </c>
      <c r="AF8" s="19">
        <v>0</v>
      </c>
      <c r="AG8" s="19">
        <v>4</v>
      </c>
      <c r="AH8" s="19">
        <v>4</v>
      </c>
      <c r="AI8" s="19">
        <v>0</v>
      </c>
      <c r="AJ8" s="19">
        <v>0</v>
      </c>
      <c r="AK8" s="19">
        <v>10</v>
      </c>
      <c r="AL8" s="19">
        <v>5</v>
      </c>
      <c r="AM8" s="19">
        <v>2</v>
      </c>
      <c r="AN8" s="19">
        <f>SUM(Tabella1[[#This Row],[Austria_personnel      ]:[UK_personnel           ]])</f>
        <v>71</v>
      </c>
      <c r="AO8" s="44" t="s">
        <v>139</v>
      </c>
      <c r="AP8" s="19" t="s">
        <v>341</v>
      </c>
      <c r="AQ8" s="28" t="s">
        <v>329</v>
      </c>
      <c r="AR8" s="28" t="s">
        <v>182</v>
      </c>
      <c r="AS8" s="28" t="s">
        <v>183</v>
      </c>
      <c r="AT8" s="28"/>
      <c r="AV8" s="33" t="s">
        <v>201</v>
      </c>
      <c r="AW8" s="19" t="s">
        <v>134</v>
      </c>
      <c r="AX8" s="19" t="s">
        <v>134</v>
      </c>
      <c r="AY8" s="19" t="s">
        <v>134</v>
      </c>
      <c r="AZ8" s="19" t="s">
        <v>134</v>
      </c>
      <c r="BA8" s="19" t="s">
        <v>134</v>
      </c>
      <c r="BB8" s="19" t="s">
        <v>167</v>
      </c>
      <c r="BC8" s="19">
        <v>3</v>
      </c>
      <c r="BD8" s="19">
        <v>1</v>
      </c>
      <c r="BE8" s="19">
        <v>1</v>
      </c>
      <c r="BF8" s="19">
        <v>1.67</v>
      </c>
      <c r="BG8" s="19" t="s">
        <v>340</v>
      </c>
      <c r="BH8" s="29" t="s">
        <v>87</v>
      </c>
      <c r="BM8" s="19">
        <v>666</v>
      </c>
      <c r="BN8" s="29" t="s">
        <v>121</v>
      </c>
      <c r="BO8" s="29" t="s">
        <v>122</v>
      </c>
      <c r="BP8" s="29" t="s">
        <v>227</v>
      </c>
      <c r="BQ8" s="19" t="s">
        <v>205</v>
      </c>
      <c r="BR8" s="29" t="s">
        <v>209</v>
      </c>
      <c r="BS8" s="67">
        <v>27.3</v>
      </c>
      <c r="BT8" s="67">
        <v>27.3</v>
      </c>
      <c r="BU8" s="67">
        <v>2.5</v>
      </c>
      <c r="BV8" s="56" t="s">
        <v>216</v>
      </c>
    </row>
    <row r="9" spans="1:74" s="19" customFormat="1" ht="69" customHeight="1" x14ac:dyDescent="0.25">
      <c r="A9" s="2" t="s">
        <v>372</v>
      </c>
      <c r="B9" s="19">
        <v>2014</v>
      </c>
      <c r="C9" s="19">
        <v>2019</v>
      </c>
      <c r="D9" s="19" t="s">
        <v>132</v>
      </c>
      <c r="E9" s="19">
        <v>45</v>
      </c>
      <c r="F9" t="s">
        <v>135</v>
      </c>
      <c r="G9">
        <v>11</v>
      </c>
      <c r="H9" s="19">
        <v>13</v>
      </c>
      <c r="I9" s="47">
        <v>0.39</v>
      </c>
      <c r="J9" s="19">
        <v>31</v>
      </c>
      <c r="K9" s="10" t="s">
        <v>338</v>
      </c>
      <c r="L9" s="19">
        <v>0</v>
      </c>
      <c r="M9">
        <v>0</v>
      </c>
      <c r="N9">
        <v>1</v>
      </c>
      <c r="O9">
        <v>0</v>
      </c>
      <c r="P9">
        <v>0</v>
      </c>
      <c r="Q9">
        <v>0</v>
      </c>
      <c r="R9">
        <v>0</v>
      </c>
      <c r="S9">
        <v>0</v>
      </c>
      <c r="T9">
        <v>2</v>
      </c>
      <c r="U9">
        <v>13</v>
      </c>
      <c r="V9">
        <v>2</v>
      </c>
      <c r="W9">
        <v>0</v>
      </c>
      <c r="X9">
        <v>0</v>
      </c>
      <c r="Y9">
        <v>0</v>
      </c>
      <c r="Z9">
        <v>5</v>
      </c>
      <c r="AA9">
        <v>0</v>
      </c>
      <c r="AB9">
        <v>0</v>
      </c>
      <c r="AC9">
        <v>1</v>
      </c>
      <c r="AD9">
        <v>0</v>
      </c>
      <c r="AE9">
        <v>1</v>
      </c>
      <c r="AF9">
        <v>0</v>
      </c>
      <c r="AG9">
        <v>0</v>
      </c>
      <c r="AH9">
        <v>1</v>
      </c>
      <c r="AI9">
        <v>0</v>
      </c>
      <c r="AJ9">
        <v>0</v>
      </c>
      <c r="AK9">
        <v>2</v>
      </c>
      <c r="AL9">
        <v>2</v>
      </c>
      <c r="AM9">
        <v>1</v>
      </c>
      <c r="AN9">
        <f>SUM(Tabella1[[#This Row],[Austria_personnel      ]:[UK_personnel           ]])</f>
        <v>31</v>
      </c>
      <c r="AO9" s="44" t="s">
        <v>338</v>
      </c>
      <c r="AP9" s="19" t="s">
        <v>160</v>
      </c>
      <c r="AQ9" s="28" t="s">
        <v>336</v>
      </c>
      <c r="AT9"/>
      <c r="AU9"/>
      <c r="AV9" s="33" t="s">
        <v>202</v>
      </c>
      <c r="AW9" t="s">
        <v>134</v>
      </c>
      <c r="AX9" t="s">
        <v>133</v>
      </c>
      <c r="AY9" t="s">
        <v>134</v>
      </c>
      <c r="AZ9" s="19" t="s">
        <v>134</v>
      </c>
      <c r="BA9" t="s">
        <v>134</v>
      </c>
      <c r="BB9" t="s">
        <v>167</v>
      </c>
      <c r="BC9">
        <v>2</v>
      </c>
      <c r="BD9">
        <v>1</v>
      </c>
      <c r="BE9">
        <v>2</v>
      </c>
      <c r="BF9">
        <v>1.67</v>
      </c>
      <c r="BG9" t="s">
        <v>105</v>
      </c>
      <c r="BH9" s="5" t="s">
        <v>106</v>
      </c>
      <c r="BI9"/>
      <c r="BJ9"/>
      <c r="BK9"/>
      <c r="BL9"/>
      <c r="BM9" s="19">
        <v>432</v>
      </c>
      <c r="BN9" s="5" t="s">
        <v>119</v>
      </c>
      <c r="BO9" s="5" t="s">
        <v>129</v>
      </c>
      <c r="BP9" s="29" t="s">
        <v>119</v>
      </c>
      <c r="BQ9" s="19" t="s">
        <v>205</v>
      </c>
      <c r="BR9" s="29" t="s">
        <v>206</v>
      </c>
      <c r="BS9" s="67">
        <v>16.899999999999999</v>
      </c>
      <c r="BT9" s="67">
        <v>16.899999999999999</v>
      </c>
      <c r="BU9" s="67">
        <v>8.5</v>
      </c>
      <c r="BV9" s="40" t="s">
        <v>222</v>
      </c>
    </row>
    <row r="10" spans="1:74" ht="63" x14ac:dyDescent="0.25">
      <c r="A10" s="2" t="s">
        <v>21</v>
      </c>
      <c r="B10">
        <v>2012</v>
      </c>
      <c r="C10">
        <v>2018</v>
      </c>
      <c r="D10" t="s">
        <v>132</v>
      </c>
      <c r="E10" s="19">
        <v>71</v>
      </c>
      <c r="F10" t="s">
        <v>135</v>
      </c>
      <c r="G10">
        <v>10</v>
      </c>
      <c r="H10" s="19">
        <v>11</v>
      </c>
      <c r="I10" s="47">
        <v>0.37</v>
      </c>
      <c r="J10" s="19">
        <v>41</v>
      </c>
      <c r="K10" s="10" t="s">
        <v>347</v>
      </c>
      <c r="L10" s="19">
        <v>0</v>
      </c>
      <c r="M10">
        <v>0</v>
      </c>
      <c r="N10">
        <v>6</v>
      </c>
      <c r="O10">
        <v>0</v>
      </c>
      <c r="P10">
        <v>0</v>
      </c>
      <c r="Q10">
        <v>0</v>
      </c>
      <c r="R10">
        <v>1</v>
      </c>
      <c r="S10">
        <v>0</v>
      </c>
      <c r="T10">
        <v>0</v>
      </c>
      <c r="U10">
        <v>18</v>
      </c>
      <c r="V10">
        <v>2</v>
      </c>
      <c r="W10">
        <v>0</v>
      </c>
      <c r="X10">
        <v>0</v>
      </c>
      <c r="Y10">
        <v>0</v>
      </c>
      <c r="Z10">
        <v>5</v>
      </c>
      <c r="AA10">
        <v>0</v>
      </c>
      <c r="AB10">
        <v>1</v>
      </c>
      <c r="AC10">
        <v>0</v>
      </c>
      <c r="AD10">
        <v>0</v>
      </c>
      <c r="AE10">
        <v>0</v>
      </c>
      <c r="AF10">
        <v>0</v>
      </c>
      <c r="AG10">
        <v>0</v>
      </c>
      <c r="AH10">
        <v>1</v>
      </c>
      <c r="AI10">
        <v>0</v>
      </c>
      <c r="AJ10">
        <v>0</v>
      </c>
      <c r="AK10">
        <v>4</v>
      </c>
      <c r="AL10">
        <v>2</v>
      </c>
      <c r="AM10">
        <v>1</v>
      </c>
      <c r="AN10">
        <f>SUM(Tabella1[[#This Row],[Austria_personnel      ]:[UK_personnel           ]])</f>
        <v>41</v>
      </c>
      <c r="AO10" s="44" t="s">
        <v>302</v>
      </c>
      <c r="AP10" s="19" t="s">
        <v>160</v>
      </c>
      <c r="AQ10" s="30" t="s">
        <v>331</v>
      </c>
      <c r="AR10" s="30" t="s">
        <v>332</v>
      </c>
      <c r="AS10" s="30" t="s">
        <v>333</v>
      </c>
      <c r="AT10" s="30" t="s">
        <v>330</v>
      </c>
      <c r="AV10" s="33" t="s">
        <v>200</v>
      </c>
      <c r="AW10" t="s">
        <v>134</v>
      </c>
      <c r="AX10" t="s">
        <v>134</v>
      </c>
      <c r="AY10" t="s">
        <v>134</v>
      </c>
      <c r="AZ10" s="19" t="s">
        <v>134</v>
      </c>
      <c r="BA10" t="s">
        <v>134</v>
      </c>
      <c r="BB10" t="s">
        <v>167</v>
      </c>
      <c r="BC10">
        <v>2</v>
      </c>
      <c r="BD10">
        <v>1</v>
      </c>
      <c r="BE10">
        <v>2</v>
      </c>
      <c r="BF10">
        <v>1.67</v>
      </c>
      <c r="BG10" t="s">
        <v>115</v>
      </c>
      <c r="BH10" s="5" t="s">
        <v>116</v>
      </c>
      <c r="BM10" s="19">
        <v>436</v>
      </c>
      <c r="BN10" s="5" t="s">
        <v>119</v>
      </c>
      <c r="BO10" s="5" t="s">
        <v>129</v>
      </c>
      <c r="BP10" s="29" t="s">
        <v>119</v>
      </c>
      <c r="BQ10" s="19" t="s">
        <v>208</v>
      </c>
      <c r="BR10" s="29" t="s">
        <v>208</v>
      </c>
      <c r="BS10" s="67">
        <v>31.3</v>
      </c>
      <c r="BT10" s="67">
        <v>31.3</v>
      </c>
      <c r="BU10" s="67">
        <v>7.8</v>
      </c>
    </row>
    <row r="11" spans="1:74" ht="31.5" x14ac:dyDescent="0.25">
      <c r="A11" s="2" t="s">
        <v>110</v>
      </c>
      <c r="B11">
        <v>2005</v>
      </c>
      <c r="C11">
        <v>2013</v>
      </c>
      <c r="D11" t="s">
        <v>131</v>
      </c>
      <c r="E11" s="19">
        <v>101</v>
      </c>
      <c r="F11" t="s">
        <v>135</v>
      </c>
      <c r="G11">
        <v>13</v>
      </c>
      <c r="H11" s="19">
        <v>17</v>
      </c>
      <c r="I11" s="47">
        <v>0.52</v>
      </c>
      <c r="J11" s="19">
        <v>60</v>
      </c>
      <c r="K11" s="10" t="s">
        <v>339</v>
      </c>
      <c r="L11" s="19">
        <v>0</v>
      </c>
      <c r="M11">
        <v>3</v>
      </c>
      <c r="N11">
        <v>0</v>
      </c>
      <c r="O11">
        <v>0</v>
      </c>
      <c r="P11">
        <v>0</v>
      </c>
      <c r="Q11">
        <v>2</v>
      </c>
      <c r="R11">
        <v>1</v>
      </c>
      <c r="S11">
        <v>0</v>
      </c>
      <c r="T11">
        <v>3</v>
      </c>
      <c r="U11">
        <v>1</v>
      </c>
      <c r="V11">
        <v>6</v>
      </c>
      <c r="W11">
        <v>0</v>
      </c>
      <c r="X11">
        <v>0</v>
      </c>
      <c r="Y11">
        <v>0</v>
      </c>
      <c r="Z11">
        <v>0</v>
      </c>
      <c r="AA11">
        <v>0</v>
      </c>
      <c r="AB11">
        <v>0</v>
      </c>
      <c r="AC11">
        <v>0</v>
      </c>
      <c r="AD11">
        <v>0</v>
      </c>
      <c r="AE11">
        <v>2</v>
      </c>
      <c r="AF11">
        <v>1</v>
      </c>
      <c r="AG11">
        <v>4</v>
      </c>
      <c r="AH11">
        <v>12</v>
      </c>
      <c r="AI11">
        <v>2</v>
      </c>
      <c r="AJ11">
        <v>0</v>
      </c>
      <c r="AK11">
        <v>9</v>
      </c>
      <c r="AL11">
        <v>3</v>
      </c>
      <c r="AM11">
        <v>5</v>
      </c>
      <c r="AN11">
        <f>SUM(Tabella1[[#This Row],[Austria_personnel      ]:[UK_personnel           ]])</f>
        <v>54</v>
      </c>
      <c r="AO11" s="44" t="s">
        <v>302</v>
      </c>
      <c r="AP11" s="19">
        <v>0</v>
      </c>
      <c r="AQ11" s="28" t="s">
        <v>180</v>
      </c>
      <c r="AR11" s="28" t="s">
        <v>181</v>
      </c>
      <c r="AS11" s="28"/>
      <c r="AT11" s="2"/>
      <c r="AV11" s="33" t="s">
        <v>202</v>
      </c>
      <c r="AW11" t="s">
        <v>134</v>
      </c>
      <c r="AX11" t="s">
        <v>134</v>
      </c>
      <c r="AY11" t="s">
        <v>134</v>
      </c>
      <c r="AZ11" s="19" t="s">
        <v>134</v>
      </c>
      <c r="BA11" t="s">
        <v>134</v>
      </c>
      <c r="BB11" s="19" t="s">
        <v>143</v>
      </c>
      <c r="BC11" s="19">
        <v>2</v>
      </c>
      <c r="BD11" s="19">
        <v>1</v>
      </c>
      <c r="BE11" s="19">
        <v>3</v>
      </c>
      <c r="BF11" s="19">
        <v>2</v>
      </c>
      <c r="BG11" s="19" t="s">
        <v>113</v>
      </c>
      <c r="BH11" s="5" t="s">
        <v>114</v>
      </c>
      <c r="BM11" s="19">
        <v>645</v>
      </c>
      <c r="BN11" s="5" t="s">
        <v>121</v>
      </c>
      <c r="BO11" s="5" t="s">
        <v>122</v>
      </c>
      <c r="BP11" s="29" t="s">
        <v>227</v>
      </c>
      <c r="BQ11" s="19" t="s">
        <v>213</v>
      </c>
      <c r="BR11" s="29" t="s">
        <v>206</v>
      </c>
      <c r="BS11" s="67">
        <v>112.1</v>
      </c>
      <c r="BT11" s="67">
        <v>112.1</v>
      </c>
      <c r="BU11" s="67">
        <v>14</v>
      </c>
      <c r="BV11" s="41" t="s">
        <v>224</v>
      </c>
    </row>
    <row r="12" spans="1:74" s="19" customFormat="1" ht="173.25" x14ac:dyDescent="0.25">
      <c r="A12" s="28" t="s">
        <v>354</v>
      </c>
      <c r="B12" s="19">
        <v>2015</v>
      </c>
      <c r="C12" s="19">
        <v>2016</v>
      </c>
      <c r="D12" s="19" t="s">
        <v>131</v>
      </c>
      <c r="E12" s="19">
        <v>16</v>
      </c>
      <c r="F12" s="19" t="s">
        <v>136</v>
      </c>
      <c r="G12" s="19">
        <v>6</v>
      </c>
      <c r="H12" s="19">
        <v>8</v>
      </c>
      <c r="I12" s="47">
        <v>0.21</v>
      </c>
      <c r="J12" s="19">
        <v>70</v>
      </c>
      <c r="K12" s="70" t="s">
        <v>379</v>
      </c>
      <c r="L12" s="19">
        <v>5</v>
      </c>
      <c r="M12" s="19">
        <v>0</v>
      </c>
      <c r="N12" s="19">
        <v>0</v>
      </c>
      <c r="O12" s="19">
        <v>0</v>
      </c>
      <c r="P12" s="19">
        <v>0</v>
      </c>
      <c r="Q12" s="19">
        <v>0</v>
      </c>
      <c r="R12" s="19">
        <v>0</v>
      </c>
      <c r="S12" s="19">
        <v>0</v>
      </c>
      <c r="T12" s="19">
        <v>0</v>
      </c>
      <c r="U12" s="19">
        <v>20</v>
      </c>
      <c r="V12" s="19">
        <v>0</v>
      </c>
      <c r="W12" s="19">
        <v>0</v>
      </c>
      <c r="X12" s="19">
        <v>0</v>
      </c>
      <c r="Y12" s="19">
        <v>0</v>
      </c>
      <c r="Z12" s="19">
        <v>0</v>
      </c>
      <c r="AA12" s="19">
        <v>0</v>
      </c>
      <c r="AB12" s="19">
        <v>0</v>
      </c>
      <c r="AC12" s="19">
        <v>0</v>
      </c>
      <c r="AD12" s="19">
        <v>0</v>
      </c>
      <c r="AE12" s="19">
        <v>0</v>
      </c>
      <c r="AF12" s="19">
        <v>2</v>
      </c>
      <c r="AG12" s="19">
        <v>8</v>
      </c>
      <c r="AH12" s="19">
        <v>0</v>
      </c>
      <c r="AI12" s="19">
        <v>0</v>
      </c>
      <c r="AJ12" s="19">
        <v>0</v>
      </c>
      <c r="AK12" s="19">
        <v>22</v>
      </c>
      <c r="AL12" s="19">
        <v>2</v>
      </c>
      <c r="AM12" s="19">
        <v>0</v>
      </c>
      <c r="AN12" s="19">
        <f>SUM(Tabella1[[#This Row],[Austria_personnel      ]:[UK_personnel           ]])</f>
        <v>59</v>
      </c>
      <c r="AO12" s="11" t="s">
        <v>387</v>
      </c>
      <c r="AP12" s="25" t="s">
        <v>380</v>
      </c>
      <c r="AQ12" s="28" t="s">
        <v>355</v>
      </c>
      <c r="AR12" s="25"/>
      <c r="AV12" s="33" t="s">
        <v>202</v>
      </c>
      <c r="AW12" s="19" t="s">
        <v>134</v>
      </c>
      <c r="AX12" s="19" t="s">
        <v>133</v>
      </c>
      <c r="AY12" s="19" t="s">
        <v>134</v>
      </c>
      <c r="AZ12" s="19" t="s">
        <v>134</v>
      </c>
      <c r="BA12" s="19" t="s">
        <v>134</v>
      </c>
      <c r="BB12" s="19" t="s">
        <v>167</v>
      </c>
      <c r="BC12" s="19">
        <v>1</v>
      </c>
      <c r="BD12" s="19">
        <v>1</v>
      </c>
      <c r="BE12" s="19">
        <v>2</v>
      </c>
      <c r="BF12" s="67">
        <v>1.33</v>
      </c>
      <c r="BG12" s="19" t="s">
        <v>117</v>
      </c>
      <c r="BH12" s="29" t="s">
        <v>118</v>
      </c>
      <c r="BM12" s="19">
        <v>482</v>
      </c>
      <c r="BN12" s="29" t="s">
        <v>119</v>
      </c>
      <c r="BO12" s="29" t="s">
        <v>125</v>
      </c>
      <c r="BP12" s="29" t="s">
        <v>119</v>
      </c>
      <c r="BQ12" s="19" t="s">
        <v>205</v>
      </c>
      <c r="BR12" s="29" t="s">
        <v>206</v>
      </c>
      <c r="BS12" s="29">
        <v>7.9</v>
      </c>
      <c r="BT12" s="67">
        <v>65.8</v>
      </c>
      <c r="BU12" s="67">
        <v>7.9</v>
      </c>
      <c r="BV12" s="49"/>
    </row>
    <row r="13" spans="1:74" ht="31.5" x14ac:dyDescent="0.25">
      <c r="A13" s="2" t="s">
        <v>99</v>
      </c>
      <c r="B13" s="19">
        <v>2008</v>
      </c>
      <c r="C13">
        <v>2009</v>
      </c>
      <c r="D13" t="s">
        <v>131</v>
      </c>
      <c r="E13" s="19">
        <v>12</v>
      </c>
      <c r="F13" t="s">
        <v>136</v>
      </c>
      <c r="G13">
        <v>23</v>
      </c>
      <c r="H13" s="19">
        <v>23</v>
      </c>
      <c r="I13" s="47">
        <v>0.85</v>
      </c>
      <c r="J13" s="20">
        <v>3300</v>
      </c>
      <c r="K13" s="10" t="s">
        <v>339</v>
      </c>
      <c r="L13" s="19">
        <v>250</v>
      </c>
      <c r="M13" s="19">
        <v>0</v>
      </c>
      <c r="N13" s="19">
        <v>0</v>
      </c>
      <c r="O13" s="19">
        <v>0</v>
      </c>
      <c r="P13" s="19">
        <v>0</v>
      </c>
      <c r="Q13" s="19">
        <v>0</v>
      </c>
      <c r="R13" s="19">
        <v>0</v>
      </c>
      <c r="S13" s="19">
        <v>0</v>
      </c>
      <c r="T13" s="19">
        <v>0</v>
      </c>
      <c r="U13" s="19">
        <v>2100</v>
      </c>
      <c r="V13" s="19">
        <v>0</v>
      </c>
      <c r="W13" s="19">
        <v>0</v>
      </c>
      <c r="X13" s="19">
        <v>0</v>
      </c>
      <c r="Y13" s="19">
        <v>350</v>
      </c>
      <c r="Z13" s="19">
        <v>0</v>
      </c>
      <c r="AA13" s="19">
        <v>0</v>
      </c>
      <c r="AB13" s="19">
        <v>0</v>
      </c>
      <c r="AC13" s="19">
        <v>0</v>
      </c>
      <c r="AD13" s="19">
        <v>0</v>
      </c>
      <c r="AE13" s="19">
        <v>0</v>
      </c>
      <c r="AF13" s="19">
        <v>350</v>
      </c>
      <c r="AG13" s="19">
        <v>0</v>
      </c>
      <c r="AH13" s="19">
        <v>0</v>
      </c>
      <c r="AI13" s="19">
        <v>0</v>
      </c>
      <c r="AJ13" s="19">
        <v>0</v>
      </c>
      <c r="AK13" s="19">
        <v>0</v>
      </c>
      <c r="AL13" s="19">
        <v>200</v>
      </c>
      <c r="AM13" s="19">
        <v>0</v>
      </c>
      <c r="AN13" s="19">
        <f>SUM(Tabella1[[#This Row],[Austria_personnel      ]:[UK_personnel           ]])</f>
        <v>3250</v>
      </c>
      <c r="AO13" s="44" t="s">
        <v>302</v>
      </c>
      <c r="AP13" s="19" t="s">
        <v>160</v>
      </c>
      <c r="AQ13" s="28" t="s">
        <v>168</v>
      </c>
      <c r="AR13" s="28" t="s">
        <v>169</v>
      </c>
      <c r="AS13" s="28" t="s">
        <v>170</v>
      </c>
      <c r="AT13" s="28"/>
      <c r="AU13" s="19"/>
      <c r="AV13" s="33" t="s">
        <v>199</v>
      </c>
      <c r="AW13" s="19" t="s">
        <v>134</v>
      </c>
      <c r="AX13" s="19" t="s">
        <v>133</v>
      </c>
      <c r="AY13" s="19" t="s">
        <v>134</v>
      </c>
      <c r="AZ13" s="19" t="s">
        <v>134</v>
      </c>
      <c r="BA13" s="19" t="s">
        <v>134</v>
      </c>
      <c r="BB13" s="19" t="s">
        <v>143</v>
      </c>
      <c r="BC13" s="19">
        <v>3</v>
      </c>
      <c r="BD13" s="19">
        <v>3</v>
      </c>
      <c r="BE13" s="19">
        <v>1</v>
      </c>
      <c r="BF13" s="19">
        <v>2.33</v>
      </c>
      <c r="BG13" s="19" t="s">
        <v>195</v>
      </c>
      <c r="BH13" s="29" t="s">
        <v>194</v>
      </c>
      <c r="BI13" s="19" t="s">
        <v>193</v>
      </c>
      <c r="BJ13" s="19">
        <v>140</v>
      </c>
      <c r="BK13" s="19"/>
      <c r="BL13" s="19"/>
      <c r="BM13" s="19">
        <v>483</v>
      </c>
      <c r="BN13" s="5" t="s">
        <v>119</v>
      </c>
      <c r="BO13" s="5" t="s">
        <v>125</v>
      </c>
      <c r="BP13" s="29" t="s">
        <v>119</v>
      </c>
      <c r="BQ13" s="19" t="s">
        <v>205</v>
      </c>
      <c r="BR13" s="29" t="s">
        <v>209</v>
      </c>
      <c r="BS13" s="29">
        <v>99.2</v>
      </c>
      <c r="BT13" s="67">
        <v>826.7</v>
      </c>
      <c r="BU13" s="67">
        <v>49.6</v>
      </c>
      <c r="BV13" s="40" t="s">
        <v>220</v>
      </c>
    </row>
    <row r="14" spans="1:74" ht="47.25" x14ac:dyDescent="0.25">
      <c r="A14" s="28" t="s">
        <v>67</v>
      </c>
      <c r="B14" s="19">
        <v>2004</v>
      </c>
      <c r="C14" s="19">
        <v>2017</v>
      </c>
      <c r="D14" s="19" t="s">
        <v>132</v>
      </c>
      <c r="E14" s="19">
        <v>155</v>
      </c>
      <c r="F14" s="19" t="s">
        <v>136</v>
      </c>
      <c r="G14" s="19">
        <v>21</v>
      </c>
      <c r="H14" s="19">
        <v>21</v>
      </c>
      <c r="I14" s="47">
        <v>0.84</v>
      </c>
      <c r="J14" s="19">
        <v>7000</v>
      </c>
      <c r="K14" s="10" t="s">
        <v>339</v>
      </c>
      <c r="L14" s="50">
        <v>304</v>
      </c>
      <c r="M14" s="48">
        <v>0</v>
      </c>
      <c r="N14" s="50">
        <v>120</v>
      </c>
      <c r="O14" s="19">
        <v>0</v>
      </c>
      <c r="P14" s="19">
        <v>0</v>
      </c>
      <c r="Q14" s="19">
        <v>2</v>
      </c>
      <c r="R14" s="19">
        <v>0</v>
      </c>
      <c r="S14" s="19">
        <v>4</v>
      </c>
      <c r="T14" s="20">
        <v>4</v>
      </c>
      <c r="U14" s="20">
        <v>4</v>
      </c>
      <c r="V14" s="20">
        <v>111</v>
      </c>
      <c r="W14" s="20">
        <v>49</v>
      </c>
      <c r="X14" s="20">
        <v>166</v>
      </c>
      <c r="Y14" s="20">
        <v>43</v>
      </c>
      <c r="Z14" s="20">
        <v>194</v>
      </c>
      <c r="AA14" s="20">
        <v>0</v>
      </c>
      <c r="AB14" s="19">
        <v>1</v>
      </c>
      <c r="AC14" s="19">
        <v>1</v>
      </c>
      <c r="AD14" s="19">
        <v>0</v>
      </c>
      <c r="AE14" s="19">
        <v>75</v>
      </c>
      <c r="AF14" s="19">
        <v>184</v>
      </c>
      <c r="AG14" s="19">
        <v>51</v>
      </c>
      <c r="AH14" s="19">
        <v>64</v>
      </c>
      <c r="AI14" s="19">
        <v>40</v>
      </c>
      <c r="AJ14" s="19">
        <v>29</v>
      </c>
      <c r="AK14" s="19">
        <v>0</v>
      </c>
      <c r="AL14" s="19">
        <v>1</v>
      </c>
      <c r="AM14" s="19">
        <v>4</v>
      </c>
      <c r="AN14" s="19">
        <f>SUM(L14:AM14)</f>
        <v>1451</v>
      </c>
      <c r="AO14" s="44" t="s">
        <v>302</v>
      </c>
      <c r="AP14" s="19">
        <v>0</v>
      </c>
      <c r="AQ14" s="28" t="s">
        <v>68</v>
      </c>
      <c r="AR14" s="28" t="s">
        <v>69</v>
      </c>
      <c r="AS14" s="28" t="s">
        <v>304</v>
      </c>
      <c r="AT14" s="19"/>
      <c r="AU14" s="19"/>
      <c r="AV14" s="30" t="s">
        <v>198</v>
      </c>
      <c r="AW14" s="19" t="s">
        <v>134</v>
      </c>
      <c r="AX14" s="19" t="s">
        <v>134</v>
      </c>
      <c r="AY14" s="45" t="s">
        <v>133</v>
      </c>
      <c r="AZ14" s="21" t="s">
        <v>134</v>
      </c>
      <c r="BA14" s="21" t="s">
        <v>134</v>
      </c>
      <c r="BB14" s="21" t="s">
        <v>13</v>
      </c>
      <c r="BC14" s="19">
        <v>3</v>
      </c>
      <c r="BD14" s="19">
        <v>3</v>
      </c>
      <c r="BE14" s="19">
        <v>3</v>
      </c>
      <c r="BF14" s="19">
        <v>3</v>
      </c>
      <c r="BG14" s="19" t="s">
        <v>70</v>
      </c>
      <c r="BH14" s="29" t="s">
        <v>71</v>
      </c>
      <c r="BI14" s="19"/>
      <c r="BJ14" s="19"/>
      <c r="BK14" s="19"/>
      <c r="BL14" s="19"/>
      <c r="BM14" s="19">
        <v>346</v>
      </c>
      <c r="BN14" s="29" t="s">
        <v>120</v>
      </c>
      <c r="BO14" s="29" t="s">
        <v>124</v>
      </c>
      <c r="BP14" s="29" t="s">
        <v>226</v>
      </c>
      <c r="BQ14" s="19" t="s">
        <v>208</v>
      </c>
      <c r="BR14" s="29" t="s">
        <v>208</v>
      </c>
      <c r="BS14" s="29">
        <v>71.7</v>
      </c>
      <c r="BT14" s="67">
        <v>597.5</v>
      </c>
      <c r="BU14" s="67">
        <v>6</v>
      </c>
      <c r="BV14" s="49" t="s">
        <v>207</v>
      </c>
    </row>
    <row r="15" spans="1:74" ht="31.5" x14ac:dyDescent="0.25">
      <c r="A15" s="51" t="s">
        <v>373</v>
      </c>
      <c r="B15" s="20">
        <v>2006</v>
      </c>
      <c r="C15" s="20">
        <v>2006</v>
      </c>
      <c r="D15" s="20" t="s">
        <v>131</v>
      </c>
      <c r="E15" s="20">
        <v>5</v>
      </c>
      <c r="F15" s="20" t="s">
        <v>136</v>
      </c>
      <c r="G15" s="20">
        <v>20</v>
      </c>
      <c r="H15" s="20">
        <v>21</v>
      </c>
      <c r="I15" s="52">
        <v>0.8</v>
      </c>
      <c r="J15" s="20">
        <v>2259</v>
      </c>
      <c r="K15" s="10" t="s">
        <v>139</v>
      </c>
      <c r="L15" s="53">
        <v>3</v>
      </c>
      <c r="M15" s="53">
        <v>59</v>
      </c>
      <c r="N15" s="53">
        <v>0</v>
      </c>
      <c r="O15" s="53">
        <v>0</v>
      </c>
      <c r="P15" s="53">
        <v>1</v>
      </c>
      <c r="Q15" s="53">
        <v>0</v>
      </c>
      <c r="R15" s="53">
        <v>0</v>
      </c>
      <c r="S15" s="53">
        <v>0</v>
      </c>
      <c r="T15" s="54">
        <v>11</v>
      </c>
      <c r="U15" s="54">
        <v>975</v>
      </c>
      <c r="V15" s="54">
        <v>745</v>
      </c>
      <c r="W15" s="53">
        <v>1</v>
      </c>
      <c r="X15" s="53">
        <v>3</v>
      </c>
      <c r="Y15" s="54">
        <v>2</v>
      </c>
      <c r="Z15" s="54">
        <v>56</v>
      </c>
      <c r="AA15" s="53">
        <v>0</v>
      </c>
      <c r="AB15" s="53">
        <v>0</v>
      </c>
      <c r="AC15" s="53">
        <v>1</v>
      </c>
      <c r="AD15" s="53">
        <v>0</v>
      </c>
      <c r="AE15" s="53">
        <v>44</v>
      </c>
      <c r="AF15" s="53">
        <v>125</v>
      </c>
      <c r="AG15" s="53">
        <v>53</v>
      </c>
      <c r="AH15" s="53">
        <v>0</v>
      </c>
      <c r="AI15" s="53">
        <v>0</v>
      </c>
      <c r="AJ15" s="53">
        <v>1</v>
      </c>
      <c r="AK15" s="53">
        <v>132</v>
      </c>
      <c r="AL15" s="53">
        <v>50</v>
      </c>
      <c r="AM15" s="53">
        <v>0</v>
      </c>
      <c r="AN15" s="55">
        <v>2259</v>
      </c>
      <c r="AO15" s="7" t="s">
        <v>139</v>
      </c>
      <c r="AP15" s="25" t="s">
        <v>160</v>
      </c>
      <c r="AQ15" s="28" t="s">
        <v>312</v>
      </c>
      <c r="AR15" s="28" t="s">
        <v>140</v>
      </c>
      <c r="AS15" s="19"/>
      <c r="AT15" s="19"/>
      <c r="AU15" s="19"/>
      <c r="AV15" s="33" t="s">
        <v>199</v>
      </c>
      <c r="AW15" s="19" t="s">
        <v>134</v>
      </c>
      <c r="AX15" s="19" t="s">
        <v>133</v>
      </c>
      <c r="AY15" s="19" t="s">
        <v>134</v>
      </c>
      <c r="AZ15" s="19" t="s">
        <v>134</v>
      </c>
      <c r="BA15" s="19" t="s">
        <v>134</v>
      </c>
      <c r="BB15" s="19" t="s">
        <v>13</v>
      </c>
      <c r="BC15" s="19">
        <v>3</v>
      </c>
      <c r="BD15" s="19">
        <v>3</v>
      </c>
      <c r="BE15" s="19">
        <v>2</v>
      </c>
      <c r="BF15" s="19">
        <v>2.67</v>
      </c>
      <c r="BG15" s="19" t="s">
        <v>81</v>
      </c>
      <c r="BH15" s="29" t="s">
        <v>74</v>
      </c>
      <c r="BI15" s="19"/>
      <c r="BJ15" s="19"/>
      <c r="BK15" s="19"/>
      <c r="BL15" s="19"/>
      <c r="BM15" s="19">
        <v>490</v>
      </c>
      <c r="BN15" s="29" t="s">
        <v>119</v>
      </c>
      <c r="BO15" s="29" t="s">
        <v>125</v>
      </c>
      <c r="BP15" s="29" t="s">
        <v>119</v>
      </c>
      <c r="BQ15" s="19" t="s">
        <v>205</v>
      </c>
      <c r="BR15" s="29" t="s">
        <v>209</v>
      </c>
      <c r="BS15" s="29">
        <v>16.7</v>
      </c>
      <c r="BT15" s="67">
        <v>139.19999999999999</v>
      </c>
      <c r="BU15" s="67">
        <v>16.7</v>
      </c>
      <c r="BV15" s="56" t="s">
        <v>211</v>
      </c>
    </row>
    <row r="16" spans="1:74" ht="63" x14ac:dyDescent="0.25">
      <c r="A16" s="2" t="s">
        <v>23</v>
      </c>
      <c r="B16">
        <v>2014</v>
      </c>
      <c r="C16" s="19">
        <v>2015</v>
      </c>
      <c r="D16" t="s">
        <v>131</v>
      </c>
      <c r="E16" s="19">
        <v>13</v>
      </c>
      <c r="F16" t="s">
        <v>136</v>
      </c>
      <c r="G16">
        <v>11</v>
      </c>
      <c r="H16" s="19">
        <v>11</v>
      </c>
      <c r="I16" s="47">
        <v>0.39</v>
      </c>
      <c r="J16" s="19">
        <v>700</v>
      </c>
      <c r="K16" s="10" t="s">
        <v>351</v>
      </c>
      <c r="L16" s="19">
        <v>6</v>
      </c>
      <c r="M16">
        <v>0</v>
      </c>
      <c r="N16">
        <v>0</v>
      </c>
      <c r="O16">
        <v>0</v>
      </c>
      <c r="P16">
        <v>0</v>
      </c>
      <c r="Q16">
        <v>0</v>
      </c>
      <c r="R16">
        <v>0</v>
      </c>
      <c r="S16">
        <v>0</v>
      </c>
      <c r="T16">
        <v>30</v>
      </c>
      <c r="U16">
        <v>250</v>
      </c>
      <c r="V16">
        <v>4</v>
      </c>
      <c r="W16">
        <v>0</v>
      </c>
      <c r="X16">
        <v>0</v>
      </c>
      <c r="Y16">
        <v>0</v>
      </c>
      <c r="Z16">
        <v>49</v>
      </c>
      <c r="AA16">
        <v>40</v>
      </c>
      <c r="AB16">
        <v>1</v>
      </c>
      <c r="AC16">
        <v>1</v>
      </c>
      <c r="AD16">
        <v>0</v>
      </c>
      <c r="AE16" s="8">
        <v>1</v>
      </c>
      <c r="AF16" s="8">
        <v>50</v>
      </c>
      <c r="AG16">
        <v>0</v>
      </c>
      <c r="AH16">
        <v>0</v>
      </c>
      <c r="AI16">
        <v>0</v>
      </c>
      <c r="AJ16">
        <v>0</v>
      </c>
      <c r="AK16">
        <v>99</v>
      </c>
      <c r="AL16">
        <v>0</v>
      </c>
      <c r="AM16">
        <v>0</v>
      </c>
      <c r="AN16">
        <f>SUM(Tabella1[[#This Row],[Austria_personnel      ]:[UK_personnel           ]])</f>
        <v>531</v>
      </c>
      <c r="AO16" s="44" t="s">
        <v>352</v>
      </c>
      <c r="AP16" s="19" t="s">
        <v>160</v>
      </c>
      <c r="AQ16" s="28" t="s">
        <v>334</v>
      </c>
      <c r="AR16" s="28" t="s">
        <v>335</v>
      </c>
      <c r="AS16" s="28"/>
      <c r="AT16" s="28"/>
      <c r="AV16" s="33" t="s">
        <v>199</v>
      </c>
      <c r="AW16" t="s">
        <v>134</v>
      </c>
      <c r="AX16" t="s">
        <v>133</v>
      </c>
      <c r="AY16" t="s">
        <v>134</v>
      </c>
      <c r="AZ16" s="19" t="s">
        <v>134</v>
      </c>
      <c r="BA16" s="19" t="s">
        <v>133</v>
      </c>
      <c r="BB16" s="19" t="s">
        <v>167</v>
      </c>
      <c r="BC16">
        <v>2</v>
      </c>
      <c r="BD16">
        <v>2</v>
      </c>
      <c r="BE16">
        <v>1</v>
      </c>
      <c r="BF16">
        <v>1.67</v>
      </c>
      <c r="BG16" t="s">
        <v>117</v>
      </c>
      <c r="BH16" s="5" t="s">
        <v>118</v>
      </c>
      <c r="BM16" s="19">
        <v>482</v>
      </c>
      <c r="BN16" s="5" t="s">
        <v>119</v>
      </c>
      <c r="BO16" s="5" t="s">
        <v>125</v>
      </c>
      <c r="BP16" s="29" t="s">
        <v>119</v>
      </c>
      <c r="BQ16" s="19" t="s">
        <v>205</v>
      </c>
      <c r="BR16" s="29" t="s">
        <v>206</v>
      </c>
      <c r="BS16" s="29">
        <v>30.62</v>
      </c>
      <c r="BT16" s="67">
        <v>255</v>
      </c>
      <c r="BU16" s="67">
        <v>30.62</v>
      </c>
      <c r="BV16" s="40" t="s">
        <v>225</v>
      </c>
    </row>
    <row r="17" spans="1:74" ht="47.25" x14ac:dyDescent="0.25">
      <c r="A17" s="2" t="s">
        <v>80</v>
      </c>
      <c r="B17">
        <v>2003</v>
      </c>
      <c r="C17">
        <v>2003</v>
      </c>
      <c r="D17" t="s">
        <v>131</v>
      </c>
      <c r="E17" s="19">
        <v>4</v>
      </c>
      <c r="F17" t="s">
        <v>136</v>
      </c>
      <c r="G17">
        <v>12</v>
      </c>
      <c r="H17" s="19">
        <v>16</v>
      </c>
      <c r="I17" s="47">
        <v>0.8</v>
      </c>
      <c r="J17" s="20">
        <v>1807</v>
      </c>
      <c r="K17" s="10" t="s">
        <v>139</v>
      </c>
      <c r="L17" s="19">
        <v>3</v>
      </c>
      <c r="M17">
        <v>66</v>
      </c>
      <c r="N17">
        <v>0</v>
      </c>
      <c r="O17">
        <v>0</v>
      </c>
      <c r="P17">
        <v>0</v>
      </c>
      <c r="Q17">
        <v>0</v>
      </c>
      <c r="R17">
        <v>0</v>
      </c>
      <c r="S17">
        <v>0</v>
      </c>
      <c r="T17">
        <v>0</v>
      </c>
      <c r="U17">
        <v>1639</v>
      </c>
      <c r="V17">
        <v>7</v>
      </c>
      <c r="W17">
        <v>2</v>
      </c>
      <c r="X17">
        <v>1</v>
      </c>
      <c r="Y17">
        <v>5</v>
      </c>
      <c r="Z17">
        <v>1</v>
      </c>
      <c r="AA17">
        <v>0</v>
      </c>
      <c r="AB17">
        <v>0</v>
      </c>
      <c r="AC17">
        <v>0</v>
      </c>
      <c r="AD17">
        <v>0</v>
      </c>
      <c r="AE17">
        <v>1</v>
      </c>
      <c r="AF17">
        <v>0</v>
      </c>
      <c r="AG17">
        <v>0</v>
      </c>
      <c r="AH17">
        <v>0</v>
      </c>
      <c r="AI17">
        <v>0</v>
      </c>
      <c r="AJ17">
        <v>0</v>
      </c>
      <c r="AK17">
        <v>1</v>
      </c>
      <c r="AL17">
        <v>81</v>
      </c>
      <c r="AM17">
        <v>0</v>
      </c>
      <c r="AN17">
        <f>SUM(Tabella1[[#This Row],[Austria_personnel      ]:[UK_personnel           ]])</f>
        <v>1807</v>
      </c>
      <c r="AO17" s="44" t="s">
        <v>139</v>
      </c>
      <c r="AP17" s="19" t="s">
        <v>160</v>
      </c>
      <c r="AQ17" s="19" t="s">
        <v>313</v>
      </c>
      <c r="AR17" t="s">
        <v>150</v>
      </c>
      <c r="AV17" s="33" t="s">
        <v>199</v>
      </c>
      <c r="AW17" t="s">
        <v>134</v>
      </c>
      <c r="AX17" t="s">
        <v>133</v>
      </c>
      <c r="AY17" t="s">
        <v>134</v>
      </c>
      <c r="AZ17" s="19" t="s">
        <v>134</v>
      </c>
      <c r="BA17" s="1" t="s">
        <v>134</v>
      </c>
      <c r="BB17" s="19" t="s">
        <v>143</v>
      </c>
      <c r="BC17">
        <v>3</v>
      </c>
      <c r="BD17">
        <v>3</v>
      </c>
      <c r="BE17">
        <v>1</v>
      </c>
      <c r="BF17">
        <v>2.33</v>
      </c>
      <c r="BG17" t="s">
        <v>81</v>
      </c>
      <c r="BH17" s="5" t="s">
        <v>74</v>
      </c>
      <c r="BM17" s="19">
        <v>490</v>
      </c>
      <c r="BN17" s="5" t="s">
        <v>119</v>
      </c>
      <c r="BO17" s="5" t="s">
        <v>125</v>
      </c>
      <c r="BP17" s="29" t="s">
        <v>119</v>
      </c>
      <c r="BQ17" s="19" t="s">
        <v>213</v>
      </c>
      <c r="BR17" s="29" t="s">
        <v>206</v>
      </c>
      <c r="BS17" s="67">
        <v>7</v>
      </c>
      <c r="BT17" s="67">
        <v>58.3</v>
      </c>
      <c r="BU17" s="67">
        <v>7</v>
      </c>
      <c r="BV17" s="41" t="s">
        <v>211</v>
      </c>
    </row>
    <row r="18" spans="1:74" ht="47.25" x14ac:dyDescent="0.25">
      <c r="A18" s="2" t="s">
        <v>83</v>
      </c>
      <c r="B18">
        <v>2003</v>
      </c>
      <c r="C18">
        <v>2003</v>
      </c>
      <c r="D18" t="s">
        <v>131</v>
      </c>
      <c r="E18" s="19">
        <v>10</v>
      </c>
      <c r="F18" t="s">
        <v>136</v>
      </c>
      <c r="G18">
        <v>13</v>
      </c>
      <c r="H18" s="19">
        <v>13</v>
      </c>
      <c r="I18" s="47">
        <v>0.86670000000000003</v>
      </c>
      <c r="J18" s="20">
        <v>400</v>
      </c>
      <c r="K18" s="10" t="s">
        <v>339</v>
      </c>
      <c r="L18" s="19">
        <v>11</v>
      </c>
      <c r="M18">
        <v>26</v>
      </c>
      <c r="N18">
        <v>2</v>
      </c>
      <c r="O18">
        <v>0</v>
      </c>
      <c r="P18">
        <v>0</v>
      </c>
      <c r="Q18">
        <v>2</v>
      </c>
      <c r="R18">
        <v>0</v>
      </c>
      <c r="S18">
        <v>1</v>
      </c>
      <c r="T18">
        <v>9</v>
      </c>
      <c r="U18">
        <v>145</v>
      </c>
      <c r="V18">
        <v>26</v>
      </c>
      <c r="W18">
        <v>21</v>
      </c>
      <c r="X18">
        <v>2</v>
      </c>
      <c r="Y18">
        <v>0</v>
      </c>
      <c r="Z18">
        <v>0</v>
      </c>
      <c r="AA18">
        <v>2</v>
      </c>
      <c r="AB18">
        <v>1</v>
      </c>
      <c r="AC18">
        <v>1</v>
      </c>
      <c r="AD18">
        <v>0</v>
      </c>
      <c r="AE18">
        <v>3</v>
      </c>
      <c r="AF18">
        <v>17</v>
      </c>
      <c r="AG18">
        <v>6</v>
      </c>
      <c r="AH18">
        <v>3</v>
      </c>
      <c r="AI18">
        <v>1</v>
      </c>
      <c r="AJ18">
        <v>1</v>
      </c>
      <c r="AK18">
        <v>16</v>
      </c>
      <c r="AL18">
        <v>14</v>
      </c>
      <c r="AM18">
        <v>3</v>
      </c>
      <c r="AN18" s="19">
        <f>SUM(Tabella1[[#This Row],[Austria_personnel      ]:[UK_personnel           ]])</f>
        <v>313</v>
      </c>
      <c r="AO18" s="44" t="s">
        <v>301</v>
      </c>
      <c r="AP18" s="19" t="s">
        <v>160</v>
      </c>
      <c r="AQ18" s="2" t="s">
        <v>153</v>
      </c>
      <c r="AR18" s="2" t="s">
        <v>154</v>
      </c>
      <c r="AV18" s="33" t="s">
        <v>199</v>
      </c>
      <c r="AW18" t="s">
        <v>134</v>
      </c>
      <c r="AX18" t="s">
        <v>134</v>
      </c>
      <c r="AY18" s="19" t="s">
        <v>133</v>
      </c>
      <c r="AZ18" s="19" t="s">
        <v>134</v>
      </c>
      <c r="BA18" s="1" t="s">
        <v>134</v>
      </c>
      <c r="BB18" s="19" t="s">
        <v>143</v>
      </c>
      <c r="BC18">
        <v>3</v>
      </c>
      <c r="BD18">
        <v>2</v>
      </c>
      <c r="BE18">
        <v>1</v>
      </c>
      <c r="BF18">
        <v>2</v>
      </c>
      <c r="BG18" t="s">
        <v>84</v>
      </c>
      <c r="BH18" s="5" t="s">
        <v>85</v>
      </c>
      <c r="BM18" s="19">
        <v>343</v>
      </c>
      <c r="BN18" s="5" t="s">
        <v>120</v>
      </c>
      <c r="BO18" s="5" t="s">
        <v>124</v>
      </c>
      <c r="BP18" s="29" t="s">
        <v>226</v>
      </c>
      <c r="BQ18" s="19" t="s">
        <v>205</v>
      </c>
      <c r="BR18" s="29" t="s">
        <v>209</v>
      </c>
      <c r="BS18" s="29">
        <v>4.7</v>
      </c>
      <c r="BT18" s="67">
        <v>39.200000000000003</v>
      </c>
      <c r="BU18" s="67">
        <v>4.7</v>
      </c>
      <c r="BV18" s="40" t="s">
        <v>214</v>
      </c>
    </row>
    <row r="19" spans="1:74" s="19" customFormat="1" ht="110.25" x14ac:dyDescent="0.25">
      <c r="A19" s="44" t="s">
        <v>353</v>
      </c>
      <c r="B19" s="20">
        <v>2016</v>
      </c>
      <c r="C19" s="20">
        <v>2018</v>
      </c>
      <c r="D19" s="20" t="s">
        <v>132</v>
      </c>
      <c r="E19" s="20">
        <v>24</v>
      </c>
      <c r="F19" s="20" t="s">
        <v>136</v>
      </c>
      <c r="G19" s="20">
        <v>10</v>
      </c>
      <c r="H19" s="19">
        <v>10</v>
      </c>
      <c r="I19" s="52">
        <v>0.36</v>
      </c>
      <c r="J19" s="20">
        <v>170</v>
      </c>
      <c r="K19" s="71" t="s">
        <v>365</v>
      </c>
      <c r="L19" s="19">
        <v>3</v>
      </c>
      <c r="M19" s="19">
        <v>9</v>
      </c>
      <c r="N19" s="19">
        <v>0</v>
      </c>
      <c r="O19" s="33">
        <v>0</v>
      </c>
      <c r="P19" s="19">
        <v>0</v>
      </c>
      <c r="Q19" s="19">
        <v>0</v>
      </c>
      <c r="R19" s="20">
        <v>0</v>
      </c>
      <c r="S19" s="20">
        <v>0</v>
      </c>
      <c r="T19" s="20">
        <v>0</v>
      </c>
      <c r="U19" s="20">
        <v>80</v>
      </c>
      <c r="V19" s="20">
        <v>0</v>
      </c>
      <c r="W19" s="20">
        <v>0</v>
      </c>
      <c r="X19" s="20">
        <v>0</v>
      </c>
      <c r="Y19" s="20">
        <v>0</v>
      </c>
      <c r="Z19" s="20">
        <v>0</v>
      </c>
      <c r="AA19" s="19">
        <v>0</v>
      </c>
      <c r="AB19" s="19">
        <v>0</v>
      </c>
      <c r="AC19" s="19">
        <v>0</v>
      </c>
      <c r="AD19" s="19">
        <v>0</v>
      </c>
      <c r="AE19" s="19">
        <v>0</v>
      </c>
      <c r="AF19" s="19">
        <v>2</v>
      </c>
      <c r="AG19" s="20">
        <v>11</v>
      </c>
      <c r="AH19" s="20">
        <v>2</v>
      </c>
      <c r="AI19" s="20">
        <v>0</v>
      </c>
      <c r="AJ19" s="20">
        <v>0</v>
      </c>
      <c r="AK19" s="20">
        <v>22</v>
      </c>
      <c r="AL19" s="20">
        <v>0</v>
      </c>
      <c r="AM19" s="20">
        <v>0</v>
      </c>
      <c r="AN19" s="20">
        <f>SUM(Tabella1[[#This Row],[Austria_personnel      ]:[UK_personnel           ]])</f>
        <v>129</v>
      </c>
      <c r="AO19" s="20" t="s">
        <v>388</v>
      </c>
      <c r="AP19" s="20" t="s">
        <v>160</v>
      </c>
      <c r="AQ19" s="64" t="s">
        <v>363</v>
      </c>
      <c r="AR19" s="64" t="s">
        <v>364</v>
      </c>
      <c r="AS19" s="20"/>
      <c r="AT19" s="20"/>
      <c r="AU19" s="20"/>
      <c r="AV19" s="36" t="s">
        <v>202</v>
      </c>
      <c r="AW19" s="20" t="s">
        <v>134</v>
      </c>
      <c r="AX19" s="20" t="s">
        <v>133</v>
      </c>
      <c r="AY19" s="20" t="s">
        <v>134</v>
      </c>
      <c r="AZ19" s="20" t="s">
        <v>134</v>
      </c>
      <c r="BA19" s="20" t="s">
        <v>134</v>
      </c>
      <c r="BB19" s="20" t="s">
        <v>167</v>
      </c>
      <c r="BC19" s="20">
        <v>2</v>
      </c>
      <c r="BD19" s="20">
        <v>2</v>
      </c>
      <c r="BE19" s="20">
        <v>1</v>
      </c>
      <c r="BF19" s="66">
        <v>1.67</v>
      </c>
      <c r="BG19" s="19" t="s">
        <v>117</v>
      </c>
      <c r="BH19" s="29" t="s">
        <v>118</v>
      </c>
      <c r="BI19" s="20"/>
      <c r="BJ19" s="20"/>
      <c r="BK19" s="20"/>
      <c r="BL19" s="20"/>
      <c r="BM19" s="19">
        <v>482</v>
      </c>
      <c r="BN19" s="29" t="s">
        <v>119</v>
      </c>
      <c r="BO19" s="29" t="s">
        <v>125</v>
      </c>
      <c r="BP19" s="29" t="s">
        <v>119</v>
      </c>
      <c r="BQ19" s="19" t="s">
        <v>205</v>
      </c>
      <c r="BR19" s="29" t="s">
        <v>206</v>
      </c>
      <c r="BS19" s="67">
        <v>18.18</v>
      </c>
      <c r="BT19" s="67">
        <v>151.5</v>
      </c>
      <c r="BU19" s="67">
        <v>9</v>
      </c>
      <c r="BV19" s="49"/>
    </row>
    <row r="20" spans="1:74" ht="47.25" x14ac:dyDescent="0.25">
      <c r="A20" s="16" t="s">
        <v>385</v>
      </c>
      <c r="B20" s="17">
        <v>2008</v>
      </c>
      <c r="C20" s="7">
        <v>2018</v>
      </c>
      <c r="D20" s="17" t="s">
        <v>132</v>
      </c>
      <c r="E20" s="7">
        <v>123</v>
      </c>
      <c r="F20" s="17" t="s">
        <v>135</v>
      </c>
      <c r="G20" s="17">
        <v>25</v>
      </c>
      <c r="H20" s="7">
        <v>27</v>
      </c>
      <c r="I20" s="58">
        <v>0.93</v>
      </c>
      <c r="J20" s="43">
        <v>340</v>
      </c>
      <c r="K20" s="10" t="s">
        <v>339</v>
      </c>
      <c r="L20" s="12">
        <v>8</v>
      </c>
      <c r="M20" s="12">
        <v>1</v>
      </c>
      <c r="N20" s="12">
        <v>13</v>
      </c>
      <c r="O20" s="12">
        <v>0</v>
      </c>
      <c r="P20" s="12">
        <v>0</v>
      </c>
      <c r="Q20" s="12">
        <v>12</v>
      </c>
      <c r="R20" s="12">
        <v>8</v>
      </c>
      <c r="S20" s="12">
        <v>3</v>
      </c>
      <c r="T20" s="12">
        <v>25</v>
      </c>
      <c r="U20" s="12">
        <v>33</v>
      </c>
      <c r="V20" s="12">
        <v>47</v>
      </c>
      <c r="W20" s="12">
        <v>11</v>
      </c>
      <c r="X20" s="12">
        <v>7</v>
      </c>
      <c r="Y20" s="12">
        <v>3</v>
      </c>
      <c r="Z20" s="12">
        <v>17</v>
      </c>
      <c r="AA20" s="12">
        <v>2</v>
      </c>
      <c r="AB20" s="12">
        <v>6</v>
      </c>
      <c r="AC20" s="12">
        <v>2</v>
      </c>
      <c r="AD20" s="12">
        <v>2</v>
      </c>
      <c r="AE20" s="12">
        <v>7</v>
      </c>
      <c r="AF20" s="12">
        <v>23</v>
      </c>
      <c r="AG20" s="12">
        <v>4</v>
      </c>
      <c r="AH20" s="12">
        <v>23</v>
      </c>
      <c r="AI20" s="12">
        <v>4</v>
      </c>
      <c r="AJ20" s="12">
        <v>2</v>
      </c>
      <c r="AK20" s="12">
        <v>12</v>
      </c>
      <c r="AL20" s="12">
        <v>29</v>
      </c>
      <c r="AM20" s="12">
        <v>17</v>
      </c>
      <c r="AN20" s="12">
        <f>SUM(Tabella1[[#This Row],[Austria_personnel      ]:[UK_personnel           ]])</f>
        <v>321</v>
      </c>
      <c r="AO20" s="44" t="s">
        <v>302</v>
      </c>
      <c r="AP20" s="7">
        <v>0</v>
      </c>
      <c r="AQ20" s="7" t="s">
        <v>36</v>
      </c>
      <c r="AR20" s="17" t="s">
        <v>5</v>
      </c>
      <c r="AS20" s="17"/>
      <c r="AT20" s="1"/>
      <c r="AU20" s="1"/>
      <c r="AV20" s="30" t="s">
        <v>198</v>
      </c>
      <c r="AW20" s="1" t="s">
        <v>133</v>
      </c>
      <c r="AX20" s="1" t="s">
        <v>133</v>
      </c>
      <c r="AY20" s="1" t="s">
        <v>134</v>
      </c>
      <c r="AZ20" s="21" t="s">
        <v>134</v>
      </c>
      <c r="BA20" s="1" t="s">
        <v>134</v>
      </c>
      <c r="BB20" s="1" t="s">
        <v>13</v>
      </c>
      <c r="BC20" s="1">
        <v>3</v>
      </c>
      <c r="BD20" s="1">
        <v>2</v>
      </c>
      <c r="BE20" s="1">
        <v>3</v>
      </c>
      <c r="BF20" s="1">
        <v>2.67</v>
      </c>
      <c r="BG20" s="1" t="s">
        <v>30</v>
      </c>
      <c r="BH20" s="6">
        <v>268</v>
      </c>
      <c r="BI20" s="1"/>
      <c r="BJ20" s="1"/>
      <c r="BK20" s="1"/>
      <c r="BL20" s="1"/>
      <c r="BM20" s="21">
        <v>372</v>
      </c>
      <c r="BN20" s="6" t="s">
        <v>121</v>
      </c>
      <c r="BO20" s="6" t="s">
        <v>122</v>
      </c>
      <c r="BP20" s="37" t="s">
        <v>226</v>
      </c>
      <c r="BQ20" s="21" t="s">
        <v>205</v>
      </c>
      <c r="BR20" s="37" t="s">
        <v>206</v>
      </c>
      <c r="BS20" s="73">
        <v>136</v>
      </c>
      <c r="BT20" s="73">
        <v>136</v>
      </c>
      <c r="BU20" s="73">
        <v>17</v>
      </c>
      <c r="BV20" s="39" t="s">
        <v>204</v>
      </c>
    </row>
    <row r="21" spans="1:74" ht="94.5" customHeight="1" x14ac:dyDescent="0.25">
      <c r="A21" s="2" t="s">
        <v>374</v>
      </c>
      <c r="B21" s="11">
        <v>2008</v>
      </c>
      <c r="C21" s="25">
        <v>2018</v>
      </c>
      <c r="D21" s="11" t="s">
        <v>132</v>
      </c>
      <c r="E21" s="25">
        <v>120</v>
      </c>
      <c r="F21" s="11" t="s">
        <v>136</v>
      </c>
      <c r="G21" s="11">
        <v>19</v>
      </c>
      <c r="H21" s="25">
        <v>19</v>
      </c>
      <c r="I21" s="59">
        <v>0.7</v>
      </c>
      <c r="J21" s="25">
        <v>1943</v>
      </c>
      <c r="K21" s="10" t="s">
        <v>347</v>
      </c>
      <c r="L21" s="25">
        <v>0</v>
      </c>
      <c r="M21" s="11">
        <v>9</v>
      </c>
      <c r="N21" s="11">
        <v>1</v>
      </c>
      <c r="O21" s="11">
        <v>0</v>
      </c>
      <c r="P21" s="11">
        <v>2</v>
      </c>
      <c r="Q21" s="11">
        <v>3</v>
      </c>
      <c r="R21" s="11">
        <v>0</v>
      </c>
      <c r="S21" s="11">
        <v>0</v>
      </c>
      <c r="T21" s="22">
        <v>1</v>
      </c>
      <c r="U21" s="22">
        <v>410</v>
      </c>
      <c r="V21" s="22">
        <v>496</v>
      </c>
      <c r="W21" s="23">
        <v>195</v>
      </c>
      <c r="X21" s="23">
        <v>1</v>
      </c>
      <c r="Y21" s="23">
        <v>0</v>
      </c>
      <c r="Z21" s="24">
        <v>233</v>
      </c>
      <c r="AA21" s="23">
        <v>0</v>
      </c>
      <c r="AB21" s="11">
        <v>0</v>
      </c>
      <c r="AC21" s="11">
        <v>1</v>
      </c>
      <c r="AD21" s="11">
        <v>1</v>
      </c>
      <c r="AE21" s="11">
        <v>8</v>
      </c>
      <c r="AF21" s="11">
        <v>0</v>
      </c>
      <c r="AG21" s="11">
        <v>1</v>
      </c>
      <c r="AH21" s="25">
        <v>1</v>
      </c>
      <c r="AI21" s="11">
        <v>0</v>
      </c>
      <c r="AJ21" s="25">
        <v>2</v>
      </c>
      <c r="AK21" s="11">
        <v>387</v>
      </c>
      <c r="AL21" s="11">
        <v>130</v>
      </c>
      <c r="AM21" s="11">
        <v>61</v>
      </c>
      <c r="AN21" s="25">
        <f>SUM(L21:AM21)</f>
        <v>1943</v>
      </c>
      <c r="AO21" s="44" t="s">
        <v>302</v>
      </c>
      <c r="AP21" s="25">
        <v>0</v>
      </c>
      <c r="AQ21" s="2" t="s">
        <v>190</v>
      </c>
      <c r="AR21" s="28" t="s">
        <v>37</v>
      </c>
      <c r="AS21" s="46" t="s">
        <v>305</v>
      </c>
      <c r="AT21" s="46" t="s">
        <v>311</v>
      </c>
      <c r="AU21" s="25"/>
      <c r="AV21" s="32" t="s">
        <v>199</v>
      </c>
      <c r="AW21" s="11" t="s">
        <v>134</v>
      </c>
      <c r="AX21" s="11" t="s">
        <v>133</v>
      </c>
      <c r="AY21" s="45" t="s">
        <v>133</v>
      </c>
      <c r="AZ21" s="21" t="s">
        <v>134</v>
      </c>
      <c r="BA21" s="21" t="s">
        <v>133</v>
      </c>
      <c r="BB21" s="21" t="s">
        <v>13</v>
      </c>
      <c r="BC21" s="11">
        <v>3</v>
      </c>
      <c r="BD21" s="11">
        <v>3</v>
      </c>
      <c r="BE21" s="11">
        <v>3</v>
      </c>
      <c r="BF21" s="11">
        <v>3</v>
      </c>
      <c r="BG21" s="25" t="s">
        <v>92</v>
      </c>
      <c r="BH21" s="27" t="s">
        <v>93</v>
      </c>
      <c r="BI21" s="27" t="s">
        <v>191</v>
      </c>
      <c r="BJ21" s="25">
        <v>690</v>
      </c>
      <c r="BK21" s="25" t="s">
        <v>192</v>
      </c>
      <c r="BL21" s="25">
        <v>480</v>
      </c>
      <c r="BM21" s="25">
        <v>520</v>
      </c>
      <c r="BN21" s="26" t="s">
        <v>119</v>
      </c>
      <c r="BO21" s="26" t="s">
        <v>123</v>
      </c>
      <c r="BP21" s="27" t="s">
        <v>119</v>
      </c>
      <c r="BQ21" s="25" t="s">
        <v>208</v>
      </c>
      <c r="BR21" s="27" t="s">
        <v>208</v>
      </c>
      <c r="BS21" s="72">
        <v>55.3</v>
      </c>
      <c r="BT21" s="72">
        <v>461.7</v>
      </c>
      <c r="BU21" s="72">
        <v>7</v>
      </c>
      <c r="BV21" s="61"/>
    </row>
    <row r="22" spans="1:74" ht="189" x14ac:dyDescent="0.25">
      <c r="A22" s="10" t="s">
        <v>368</v>
      </c>
      <c r="B22">
        <v>2015</v>
      </c>
      <c r="C22">
        <v>2018</v>
      </c>
      <c r="D22" t="s">
        <v>132</v>
      </c>
      <c r="E22" s="19">
        <v>25</v>
      </c>
      <c r="F22" t="s">
        <v>136</v>
      </c>
      <c r="G22">
        <v>25</v>
      </c>
      <c r="H22" s="19">
        <v>25</v>
      </c>
      <c r="I22" s="62">
        <v>0.89</v>
      </c>
      <c r="J22" s="19">
        <v>1666</v>
      </c>
      <c r="K22" s="2" t="s">
        <v>361</v>
      </c>
      <c r="L22" s="19">
        <v>0</v>
      </c>
      <c r="M22" s="19">
        <v>147</v>
      </c>
      <c r="N22" s="19">
        <v>0</v>
      </c>
      <c r="O22">
        <v>0</v>
      </c>
      <c r="P22" s="19">
        <v>0</v>
      </c>
      <c r="Q22" s="19">
        <v>0</v>
      </c>
      <c r="R22">
        <v>0</v>
      </c>
      <c r="S22" s="19">
        <v>0</v>
      </c>
      <c r="T22" s="19">
        <v>0</v>
      </c>
      <c r="U22" s="19">
        <v>155</v>
      </c>
      <c r="V22" s="19">
        <v>285</v>
      </c>
      <c r="W22" s="19">
        <v>0</v>
      </c>
      <c r="X22" s="19">
        <v>0</v>
      </c>
      <c r="Y22" s="19">
        <v>0</v>
      </c>
      <c r="Z22" s="19">
        <v>765</v>
      </c>
      <c r="AA22" s="19">
        <v>0</v>
      </c>
      <c r="AB22" s="19">
        <v>0</v>
      </c>
      <c r="AC22" s="19">
        <v>2</v>
      </c>
      <c r="AD22" s="19">
        <v>0</v>
      </c>
      <c r="AE22" s="19">
        <v>0</v>
      </c>
      <c r="AF22" s="19">
        <v>0</v>
      </c>
      <c r="AG22" s="19">
        <v>0</v>
      </c>
      <c r="AH22" s="19">
        <v>0</v>
      </c>
      <c r="AI22" s="19">
        <v>0</v>
      </c>
      <c r="AJ22" s="19">
        <v>0</v>
      </c>
      <c r="AK22" s="19">
        <v>240</v>
      </c>
      <c r="AL22" s="19">
        <v>0</v>
      </c>
      <c r="AM22" s="19">
        <v>72</v>
      </c>
      <c r="AN22">
        <v>1666</v>
      </c>
      <c r="AO22" s="28" t="s">
        <v>362</v>
      </c>
      <c r="AP22" s="19" t="s">
        <v>341</v>
      </c>
      <c r="AQ22" s="28" t="s">
        <v>370</v>
      </c>
      <c r="AR22" s="28" t="s">
        <v>356</v>
      </c>
      <c r="AS22" s="28" t="s">
        <v>357</v>
      </c>
      <c r="AV22" s="33" t="s">
        <v>199</v>
      </c>
      <c r="AW22" t="s">
        <v>134</v>
      </c>
      <c r="AX22" t="s">
        <v>133</v>
      </c>
      <c r="AY22" t="s">
        <v>133</v>
      </c>
      <c r="AZ22" s="19" t="s">
        <v>134</v>
      </c>
      <c r="BA22" t="s">
        <v>133</v>
      </c>
      <c r="BB22" s="19" t="s">
        <v>13</v>
      </c>
      <c r="BC22" s="19">
        <v>3</v>
      </c>
      <c r="BD22" s="19">
        <v>3</v>
      </c>
      <c r="BE22" s="19">
        <v>2</v>
      </c>
      <c r="BF22" s="67">
        <v>2.67</v>
      </c>
      <c r="BG22" t="s">
        <v>358</v>
      </c>
      <c r="BH22" s="5"/>
      <c r="BI22" s="5" t="s">
        <v>108</v>
      </c>
      <c r="BJ22">
        <v>434</v>
      </c>
      <c r="BL22" s="19"/>
      <c r="BM22" s="19"/>
      <c r="BN22" s="29" t="s">
        <v>119</v>
      </c>
      <c r="BO22" s="5" t="s">
        <v>130</v>
      </c>
      <c r="BP22" s="29" t="s">
        <v>119</v>
      </c>
      <c r="BQ22" s="19" t="s">
        <v>208</v>
      </c>
      <c r="BR22" s="29" t="s">
        <v>208</v>
      </c>
      <c r="BS22" s="29">
        <v>11.8</v>
      </c>
      <c r="BT22" s="67">
        <v>98.3</v>
      </c>
      <c r="BU22" s="67">
        <v>6</v>
      </c>
    </row>
    <row r="23" spans="1:74" ht="47.25" x14ac:dyDescent="0.25">
      <c r="A23" s="2" t="s">
        <v>94</v>
      </c>
      <c r="B23" s="19">
        <v>2005</v>
      </c>
      <c r="C23">
        <v>2006</v>
      </c>
      <c r="D23" t="s">
        <v>131</v>
      </c>
      <c r="E23" s="19">
        <v>7</v>
      </c>
      <c r="F23" t="s">
        <v>135</v>
      </c>
      <c r="G23">
        <v>16</v>
      </c>
      <c r="H23" s="19">
        <v>16</v>
      </c>
      <c r="I23" s="47">
        <v>0.64</v>
      </c>
      <c r="J23" s="20">
        <v>30</v>
      </c>
      <c r="K23" s="10" t="s">
        <v>339</v>
      </c>
      <c r="L23" s="19">
        <v>1</v>
      </c>
      <c r="M23">
        <v>1</v>
      </c>
      <c r="N23">
        <v>0</v>
      </c>
      <c r="O23">
        <v>0</v>
      </c>
      <c r="P23">
        <v>1</v>
      </c>
      <c r="Q23">
        <v>0</v>
      </c>
      <c r="R23">
        <v>2</v>
      </c>
      <c r="S23">
        <v>0</v>
      </c>
      <c r="T23">
        <v>1</v>
      </c>
      <c r="U23">
        <v>5</v>
      </c>
      <c r="V23">
        <v>4</v>
      </c>
      <c r="W23">
        <v>0</v>
      </c>
      <c r="X23">
        <v>1</v>
      </c>
      <c r="Y23">
        <v>0</v>
      </c>
      <c r="Z23">
        <v>5</v>
      </c>
      <c r="AA23">
        <v>1</v>
      </c>
      <c r="AB23">
        <v>0</v>
      </c>
      <c r="AC23">
        <v>0</v>
      </c>
      <c r="AD23">
        <v>0</v>
      </c>
      <c r="AE23">
        <v>0</v>
      </c>
      <c r="AF23">
        <v>0</v>
      </c>
      <c r="AG23">
        <v>0</v>
      </c>
      <c r="AH23">
        <v>0</v>
      </c>
      <c r="AI23">
        <v>1</v>
      </c>
      <c r="AJ23">
        <v>1</v>
      </c>
      <c r="AK23">
        <v>1</v>
      </c>
      <c r="AL23">
        <v>2</v>
      </c>
      <c r="AM23">
        <v>2</v>
      </c>
      <c r="AN23">
        <f>SUM(Tabella1[[#This Row],[Austria_personnel      ]:[UK_personnel           ]])</f>
        <v>29</v>
      </c>
      <c r="AO23" s="44" t="s">
        <v>139</v>
      </c>
      <c r="AP23" s="19">
        <v>0</v>
      </c>
      <c r="AQ23" s="2" t="s">
        <v>162</v>
      </c>
      <c r="AR23" s="2" t="s">
        <v>163</v>
      </c>
      <c r="AS23" s="2" t="s">
        <v>164</v>
      </c>
      <c r="AV23" s="35" t="s">
        <v>200</v>
      </c>
      <c r="AW23" t="s">
        <v>134</v>
      </c>
      <c r="AX23" t="s">
        <v>134</v>
      </c>
      <c r="AY23" t="s">
        <v>134</v>
      </c>
      <c r="AZ23" s="19" t="s">
        <v>134</v>
      </c>
      <c r="BA23" t="s">
        <v>134</v>
      </c>
      <c r="BB23" t="s">
        <v>143</v>
      </c>
      <c r="BC23">
        <v>2</v>
      </c>
      <c r="BD23">
        <v>1</v>
      </c>
      <c r="BE23">
        <v>3</v>
      </c>
      <c r="BF23">
        <v>2</v>
      </c>
      <c r="BG23" t="s">
        <v>84</v>
      </c>
      <c r="BH23" s="5" t="s">
        <v>85</v>
      </c>
      <c r="BM23" s="19">
        <v>343</v>
      </c>
      <c r="BN23" s="5" t="s">
        <v>120</v>
      </c>
      <c r="BO23" s="5" t="s">
        <v>124</v>
      </c>
      <c r="BP23" s="29" t="s">
        <v>226</v>
      </c>
      <c r="BQ23" s="19" t="s">
        <v>205</v>
      </c>
      <c r="BR23" s="29" t="s">
        <v>209</v>
      </c>
      <c r="BS23" s="67">
        <v>1.5</v>
      </c>
      <c r="BT23" s="67">
        <v>1.5</v>
      </c>
      <c r="BU23" s="67">
        <v>1.5</v>
      </c>
      <c r="BV23" s="40" t="s">
        <v>214</v>
      </c>
    </row>
    <row r="24" spans="1:74" ht="78" customHeight="1" x14ac:dyDescent="0.25">
      <c r="A24" s="28" t="s">
        <v>75</v>
      </c>
      <c r="B24" s="19">
        <v>2007</v>
      </c>
      <c r="C24" s="19">
        <v>2016</v>
      </c>
      <c r="D24" s="19" t="s">
        <v>131</v>
      </c>
      <c r="E24" s="19">
        <v>113</v>
      </c>
      <c r="F24" s="19" t="s">
        <v>135</v>
      </c>
      <c r="G24" s="19">
        <v>23</v>
      </c>
      <c r="H24" s="19">
        <v>23</v>
      </c>
      <c r="I24" s="47">
        <v>0.85199999999999998</v>
      </c>
      <c r="J24" s="20">
        <v>320</v>
      </c>
      <c r="K24" s="10" t="s">
        <v>339</v>
      </c>
      <c r="L24" s="19">
        <v>5</v>
      </c>
      <c r="M24" s="19">
        <v>4</v>
      </c>
      <c r="N24" s="19">
        <v>2</v>
      </c>
      <c r="O24" s="19">
        <v>0</v>
      </c>
      <c r="P24" s="19">
        <v>0</v>
      </c>
      <c r="Q24" s="19">
        <v>12</v>
      </c>
      <c r="R24" s="19">
        <v>11</v>
      </c>
      <c r="S24" s="19">
        <v>4</v>
      </c>
      <c r="T24" s="19">
        <v>40</v>
      </c>
      <c r="U24" s="19">
        <v>10</v>
      </c>
      <c r="V24" s="19">
        <v>38</v>
      </c>
      <c r="W24" s="19">
        <v>4</v>
      </c>
      <c r="X24" s="19">
        <v>11</v>
      </c>
      <c r="Y24" s="19">
        <v>6</v>
      </c>
      <c r="Z24" s="19">
        <v>12</v>
      </c>
      <c r="AA24" s="19">
        <v>3</v>
      </c>
      <c r="AB24" s="19">
        <v>3</v>
      </c>
      <c r="AC24" s="19">
        <v>0</v>
      </c>
      <c r="AD24" s="19">
        <v>0</v>
      </c>
      <c r="AE24" s="19">
        <v>38</v>
      </c>
      <c r="AF24" s="19">
        <v>4</v>
      </c>
      <c r="AG24" s="19">
        <v>2</v>
      </c>
      <c r="AH24" s="19">
        <v>27</v>
      </c>
      <c r="AI24" s="19">
        <v>2</v>
      </c>
      <c r="AJ24" s="19">
        <v>0</v>
      </c>
      <c r="AK24" s="19">
        <v>7</v>
      </c>
      <c r="AL24" s="19">
        <v>33</v>
      </c>
      <c r="AM24" s="19">
        <v>30</v>
      </c>
      <c r="AN24" s="19">
        <f>SUM(Tabella1[[#This Row],[Austria_personnel      ]:[UK_personnel           ]])</f>
        <v>308</v>
      </c>
      <c r="AO24" s="44" t="s">
        <v>302</v>
      </c>
      <c r="AP24" s="19">
        <v>0</v>
      </c>
      <c r="AQ24" s="44" t="s">
        <v>141</v>
      </c>
      <c r="AR24" s="28" t="s">
        <v>142</v>
      </c>
      <c r="AS24" s="19"/>
      <c r="AT24" s="19"/>
      <c r="AU24" s="19"/>
      <c r="AV24" s="35" t="s">
        <v>200</v>
      </c>
      <c r="AW24" s="19" t="s">
        <v>134</v>
      </c>
      <c r="AX24" s="19" t="s">
        <v>134</v>
      </c>
      <c r="AY24" s="19" t="s">
        <v>134</v>
      </c>
      <c r="AZ24" s="19" t="s">
        <v>134</v>
      </c>
      <c r="BA24" s="19" t="s">
        <v>134</v>
      </c>
      <c r="BB24" s="19" t="s">
        <v>13</v>
      </c>
      <c r="BC24" s="19">
        <v>3</v>
      </c>
      <c r="BD24" s="19">
        <v>2</v>
      </c>
      <c r="BE24" s="19">
        <v>3</v>
      </c>
      <c r="BF24" s="19">
        <v>2.67</v>
      </c>
      <c r="BG24" s="19" t="s">
        <v>76</v>
      </c>
      <c r="BH24" s="29" t="s">
        <v>77</v>
      </c>
      <c r="BI24" s="19"/>
      <c r="BJ24" s="19"/>
      <c r="BK24" s="19"/>
      <c r="BL24" s="19"/>
      <c r="BM24" s="19">
        <v>700</v>
      </c>
      <c r="BN24" s="29" t="s">
        <v>121</v>
      </c>
      <c r="BO24" s="29" t="s">
        <v>126</v>
      </c>
      <c r="BP24" s="29" t="s">
        <v>227</v>
      </c>
      <c r="BQ24" s="19" t="s">
        <v>213</v>
      </c>
      <c r="BR24" s="29" t="s">
        <v>206</v>
      </c>
      <c r="BS24" s="67">
        <v>428</v>
      </c>
      <c r="BT24" s="67">
        <v>428</v>
      </c>
      <c r="BU24" s="67">
        <v>47.5</v>
      </c>
      <c r="BV24" s="49" t="s">
        <v>212</v>
      </c>
    </row>
    <row r="25" spans="1:74" ht="78" customHeight="1" x14ac:dyDescent="0.25">
      <c r="A25" s="28" t="s">
        <v>382</v>
      </c>
      <c r="B25" s="19">
        <v>2003</v>
      </c>
      <c r="C25" s="19">
        <v>2012</v>
      </c>
      <c r="D25" s="19" t="s">
        <v>131</v>
      </c>
      <c r="E25" s="19">
        <v>113</v>
      </c>
      <c r="F25" s="19" t="s">
        <v>135</v>
      </c>
      <c r="G25" s="19">
        <v>15</v>
      </c>
      <c r="H25" s="19">
        <v>27</v>
      </c>
      <c r="I25" s="47">
        <v>1</v>
      </c>
      <c r="J25" s="19">
        <v>500</v>
      </c>
      <c r="K25" s="10" t="s">
        <v>339</v>
      </c>
      <c r="L25" s="36">
        <v>2</v>
      </c>
      <c r="M25" s="36">
        <v>2</v>
      </c>
      <c r="N25" s="36">
        <v>2</v>
      </c>
      <c r="O25" s="36">
        <v>0</v>
      </c>
      <c r="P25" s="36">
        <v>1</v>
      </c>
      <c r="Q25" s="36">
        <v>5</v>
      </c>
      <c r="R25" s="36">
        <v>0</v>
      </c>
      <c r="S25" s="36">
        <v>1</v>
      </c>
      <c r="T25" s="65">
        <v>12</v>
      </c>
      <c r="U25" s="36">
        <v>10</v>
      </c>
      <c r="V25" s="36">
        <v>14</v>
      </c>
      <c r="W25" s="36">
        <v>0</v>
      </c>
      <c r="X25" s="36">
        <v>3</v>
      </c>
      <c r="Y25" s="36">
        <v>5</v>
      </c>
      <c r="Z25" s="36">
        <v>15</v>
      </c>
      <c r="AA25" s="36">
        <v>0</v>
      </c>
      <c r="AB25" s="36">
        <v>0</v>
      </c>
      <c r="AC25" s="36">
        <v>0</v>
      </c>
      <c r="AD25" s="36">
        <v>1</v>
      </c>
      <c r="AE25" s="36">
        <v>8</v>
      </c>
      <c r="AF25" s="36">
        <v>1</v>
      </c>
      <c r="AG25" s="36">
        <v>2</v>
      </c>
      <c r="AH25" s="36">
        <v>8</v>
      </c>
      <c r="AI25" s="36">
        <v>4</v>
      </c>
      <c r="AJ25" s="36">
        <v>4</v>
      </c>
      <c r="AK25" s="36">
        <v>3</v>
      </c>
      <c r="AL25" s="36">
        <v>3</v>
      </c>
      <c r="AM25" s="36">
        <v>6</v>
      </c>
      <c r="AN25" s="20">
        <f>SUM(L25:AM25)</f>
        <v>112</v>
      </c>
      <c r="AO25" s="44" t="s">
        <v>302</v>
      </c>
      <c r="AP25" s="19">
        <v>0</v>
      </c>
      <c r="AQ25" s="28" t="s">
        <v>306</v>
      </c>
      <c r="AR25" s="28" t="s">
        <v>307</v>
      </c>
      <c r="AS25" s="28" t="s">
        <v>308</v>
      </c>
      <c r="AT25" s="28" t="s">
        <v>309</v>
      </c>
      <c r="AU25" s="28" t="s">
        <v>310</v>
      </c>
      <c r="AV25" s="35" t="s">
        <v>200</v>
      </c>
      <c r="AW25" s="19" t="s">
        <v>133</v>
      </c>
      <c r="AX25" s="19" t="s">
        <v>133</v>
      </c>
      <c r="AY25" s="19" t="s">
        <v>133</v>
      </c>
      <c r="AZ25" s="21" t="s">
        <v>134</v>
      </c>
      <c r="BA25" s="21" t="s">
        <v>134</v>
      </c>
      <c r="BB25" s="21" t="s">
        <v>13</v>
      </c>
      <c r="BC25" s="19">
        <v>3</v>
      </c>
      <c r="BD25" s="19">
        <v>2</v>
      </c>
      <c r="BE25" s="19">
        <v>3</v>
      </c>
      <c r="BF25" s="19">
        <v>2.67</v>
      </c>
      <c r="BG25" s="19" t="s">
        <v>70</v>
      </c>
      <c r="BH25" s="29" t="s">
        <v>71</v>
      </c>
      <c r="BI25" s="19"/>
      <c r="BJ25" s="19"/>
      <c r="BK25" s="19"/>
      <c r="BL25" s="19"/>
      <c r="BM25" s="19">
        <v>346</v>
      </c>
      <c r="BN25" s="29" t="s">
        <v>120</v>
      </c>
      <c r="BO25" s="29" t="s">
        <v>124</v>
      </c>
      <c r="BP25" s="29" t="s">
        <v>226</v>
      </c>
      <c r="BQ25" s="19" t="s">
        <v>208</v>
      </c>
      <c r="BR25" s="29" t="s">
        <v>208</v>
      </c>
      <c r="BS25" s="67">
        <v>159.30000000000001</v>
      </c>
      <c r="BT25" s="67">
        <v>159.30000000000001</v>
      </c>
      <c r="BU25" s="67">
        <v>17.7</v>
      </c>
      <c r="BV25" s="49" t="s">
        <v>207</v>
      </c>
    </row>
    <row r="26" spans="1:74" ht="31.5" x14ac:dyDescent="0.25">
      <c r="A26" s="2" t="s">
        <v>20</v>
      </c>
      <c r="B26">
        <v>2007</v>
      </c>
      <c r="C26">
        <v>2014</v>
      </c>
      <c r="D26" t="s">
        <v>131</v>
      </c>
      <c r="E26" s="19">
        <v>87</v>
      </c>
      <c r="F26" t="s">
        <v>135</v>
      </c>
      <c r="G26">
        <v>7</v>
      </c>
      <c r="H26" s="19">
        <v>9</v>
      </c>
      <c r="I26" s="47">
        <v>0.26</v>
      </c>
      <c r="J26" s="19">
        <v>60</v>
      </c>
      <c r="K26" s="10" t="s">
        <v>339</v>
      </c>
      <c r="L26" s="19">
        <v>0</v>
      </c>
      <c r="M26">
        <v>12</v>
      </c>
      <c r="N26">
        <v>0</v>
      </c>
      <c r="O26">
        <v>0</v>
      </c>
      <c r="P26">
        <v>0</v>
      </c>
      <c r="Q26">
        <v>0</v>
      </c>
      <c r="R26">
        <v>0</v>
      </c>
      <c r="S26">
        <v>0</v>
      </c>
      <c r="T26">
        <v>1</v>
      </c>
      <c r="U26">
        <v>16</v>
      </c>
      <c r="V26">
        <v>2</v>
      </c>
      <c r="W26">
        <v>0</v>
      </c>
      <c r="X26">
        <v>0</v>
      </c>
      <c r="Y26">
        <v>0</v>
      </c>
      <c r="Z26">
        <v>1</v>
      </c>
      <c r="AA26">
        <v>0</v>
      </c>
      <c r="AB26">
        <v>0</v>
      </c>
      <c r="AC26">
        <v>0</v>
      </c>
      <c r="AD26">
        <v>0</v>
      </c>
      <c r="AE26">
        <v>0</v>
      </c>
      <c r="AF26">
        <v>0</v>
      </c>
      <c r="AG26">
        <v>4</v>
      </c>
      <c r="AH26">
        <v>1</v>
      </c>
      <c r="AI26" s="8">
        <v>0</v>
      </c>
      <c r="AJ26" s="8">
        <v>0</v>
      </c>
      <c r="AK26" s="8">
        <v>0</v>
      </c>
      <c r="AL26">
        <v>4</v>
      </c>
      <c r="AM26">
        <v>0</v>
      </c>
      <c r="AN26">
        <f>SUM(Tabella1[[#This Row],[Austria_personnel      ]:[UK_personnel           ]])</f>
        <v>41</v>
      </c>
      <c r="AO26" s="44" t="s">
        <v>302</v>
      </c>
      <c r="AP26" s="19" t="s">
        <v>160</v>
      </c>
      <c r="AQ26" s="28" t="s">
        <v>176</v>
      </c>
      <c r="AR26" s="28" t="s">
        <v>328</v>
      </c>
      <c r="AS26" s="28" t="s">
        <v>177</v>
      </c>
      <c r="AT26" s="2"/>
      <c r="AV26" s="33" t="s">
        <v>200</v>
      </c>
      <c r="AW26" t="s">
        <v>134</v>
      </c>
      <c r="AX26" t="s">
        <v>133</v>
      </c>
      <c r="AY26" t="s">
        <v>134</v>
      </c>
      <c r="AZ26" s="19" t="s">
        <v>134</v>
      </c>
      <c r="BA26" t="s">
        <v>134</v>
      </c>
      <c r="BB26" t="s">
        <v>167</v>
      </c>
      <c r="BC26">
        <v>1</v>
      </c>
      <c r="BD26">
        <v>1</v>
      </c>
      <c r="BE26">
        <v>2</v>
      </c>
      <c r="BF26">
        <v>1.33</v>
      </c>
      <c r="BG26" t="s">
        <v>81</v>
      </c>
      <c r="BH26" s="5" t="s">
        <v>74</v>
      </c>
      <c r="BM26" s="19">
        <v>490</v>
      </c>
      <c r="BN26" s="5" t="s">
        <v>119</v>
      </c>
      <c r="BO26" s="5" t="s">
        <v>125</v>
      </c>
      <c r="BP26" s="29" t="s">
        <v>119</v>
      </c>
      <c r="BQ26" s="19" t="s">
        <v>205</v>
      </c>
      <c r="BR26" s="29" t="s">
        <v>209</v>
      </c>
      <c r="BS26" s="67">
        <v>33.4</v>
      </c>
      <c r="BT26" s="67">
        <v>33.4</v>
      </c>
      <c r="BU26" s="67">
        <v>4.8</v>
      </c>
      <c r="BV26" s="41" t="s">
        <v>211</v>
      </c>
    </row>
    <row r="27" spans="1:74" ht="78" customHeight="1" x14ac:dyDescent="0.25">
      <c r="A27" s="28" t="s">
        <v>383</v>
      </c>
      <c r="B27" s="19">
        <v>2003</v>
      </c>
      <c r="C27" s="19">
        <v>2005</v>
      </c>
      <c r="D27" s="19" t="s">
        <v>131</v>
      </c>
      <c r="E27" s="19">
        <v>24</v>
      </c>
      <c r="F27" s="19" t="s">
        <v>135</v>
      </c>
      <c r="G27" s="19">
        <v>15</v>
      </c>
      <c r="H27" s="19">
        <v>25</v>
      </c>
      <c r="I27" s="47">
        <v>1</v>
      </c>
      <c r="J27" s="20">
        <v>200</v>
      </c>
      <c r="K27" s="44" t="s">
        <v>339</v>
      </c>
      <c r="L27" s="19">
        <v>3</v>
      </c>
      <c r="M27" s="19">
        <v>6</v>
      </c>
      <c r="N27" s="19">
        <v>0</v>
      </c>
      <c r="O27" s="19">
        <v>0</v>
      </c>
      <c r="P27" s="19">
        <v>4</v>
      </c>
      <c r="Q27" s="19">
        <v>3</v>
      </c>
      <c r="R27" s="19">
        <v>6</v>
      </c>
      <c r="S27" s="19">
        <v>0</v>
      </c>
      <c r="T27" s="19">
        <v>8</v>
      </c>
      <c r="U27" s="19">
        <v>20</v>
      </c>
      <c r="V27" s="19">
        <v>25</v>
      </c>
      <c r="W27" s="19">
        <v>25</v>
      </c>
      <c r="X27" s="19">
        <v>5</v>
      </c>
      <c r="Y27" s="19">
        <v>2</v>
      </c>
      <c r="Z27" s="19">
        <v>13</v>
      </c>
      <c r="AA27" s="19">
        <v>2</v>
      </c>
      <c r="AB27" s="19">
        <v>2</v>
      </c>
      <c r="AC27" s="19">
        <v>1</v>
      </c>
      <c r="AD27" s="19">
        <v>0</v>
      </c>
      <c r="AE27" s="19">
        <v>15</v>
      </c>
      <c r="AF27" s="19">
        <v>3</v>
      </c>
      <c r="AG27" s="19">
        <v>1</v>
      </c>
      <c r="AH27" s="19">
        <v>0</v>
      </c>
      <c r="AI27" s="19">
        <v>0</v>
      </c>
      <c r="AJ27" s="19">
        <v>5</v>
      </c>
      <c r="AK27" s="19">
        <v>10</v>
      </c>
      <c r="AL27" s="19">
        <v>11</v>
      </c>
      <c r="AM27" s="19">
        <v>7</v>
      </c>
      <c r="AN27" s="19">
        <f>SUM(Tabella1[[#This Row],[Austria_personnel      ]:[UK_personnel           ]])</f>
        <v>177</v>
      </c>
      <c r="AO27" s="60" t="s">
        <v>139</v>
      </c>
      <c r="AP27" s="19">
        <v>0</v>
      </c>
      <c r="AQ27" s="28" t="s">
        <v>144</v>
      </c>
      <c r="AR27" s="28" t="s">
        <v>145</v>
      </c>
      <c r="AS27" s="19"/>
      <c r="AT27" s="19"/>
      <c r="AU27" s="19"/>
      <c r="AV27" s="35" t="s">
        <v>199</v>
      </c>
      <c r="AW27" s="19" t="s">
        <v>133</v>
      </c>
      <c r="AX27" s="19" t="s">
        <v>134</v>
      </c>
      <c r="AY27" s="19" t="s">
        <v>134</v>
      </c>
      <c r="AZ27" s="19" t="s">
        <v>134</v>
      </c>
      <c r="BA27" s="19" t="s">
        <v>134</v>
      </c>
      <c r="BB27" s="19" t="s">
        <v>13</v>
      </c>
      <c r="BC27" s="19">
        <v>3</v>
      </c>
      <c r="BD27" s="19">
        <v>2</v>
      </c>
      <c r="BE27" s="19">
        <v>3</v>
      </c>
      <c r="BF27" s="19">
        <v>2.67</v>
      </c>
      <c r="BG27" s="19" t="s">
        <v>84</v>
      </c>
      <c r="BH27" s="29" t="s">
        <v>85</v>
      </c>
      <c r="BI27" s="19"/>
      <c r="BJ27" s="19"/>
      <c r="BK27" s="19"/>
      <c r="BL27" s="19"/>
      <c r="BM27" s="19">
        <v>343</v>
      </c>
      <c r="BN27" s="29" t="s">
        <v>120</v>
      </c>
      <c r="BO27" s="29" t="s">
        <v>124</v>
      </c>
      <c r="BP27" s="29" t="s">
        <v>226</v>
      </c>
      <c r="BQ27" s="19" t="s">
        <v>205</v>
      </c>
      <c r="BR27" s="29" t="s">
        <v>209</v>
      </c>
      <c r="BS27" s="67">
        <v>31</v>
      </c>
      <c r="BT27" s="67">
        <v>31</v>
      </c>
      <c r="BU27" s="67">
        <v>15.5</v>
      </c>
      <c r="BV27" s="49" t="s">
        <v>214</v>
      </c>
    </row>
    <row r="28" spans="1:74" ht="78" customHeight="1" x14ac:dyDescent="0.25">
      <c r="A28" s="2" t="s">
        <v>381</v>
      </c>
      <c r="B28">
        <v>2005</v>
      </c>
      <c r="C28">
        <v>2007</v>
      </c>
      <c r="D28" t="s">
        <v>131</v>
      </c>
      <c r="E28" s="19">
        <v>26</v>
      </c>
      <c r="F28" t="s">
        <v>135</v>
      </c>
      <c r="G28">
        <v>6</v>
      </c>
      <c r="H28" s="19">
        <v>6</v>
      </c>
      <c r="I28" s="47">
        <v>0.24</v>
      </c>
      <c r="J28" s="19">
        <v>27</v>
      </c>
      <c r="K28" s="10" t="s">
        <v>347</v>
      </c>
      <c r="L28" s="19">
        <v>0</v>
      </c>
      <c r="M28">
        <v>2</v>
      </c>
      <c r="N28">
        <v>0</v>
      </c>
      <c r="O28">
        <v>0</v>
      </c>
      <c r="P28">
        <v>0</v>
      </c>
      <c r="Q28">
        <v>0</v>
      </c>
      <c r="R28">
        <v>0</v>
      </c>
      <c r="S28">
        <v>0</v>
      </c>
      <c r="T28">
        <v>0</v>
      </c>
      <c r="U28">
        <v>12</v>
      </c>
      <c r="V28">
        <v>0</v>
      </c>
      <c r="W28">
        <v>0</v>
      </c>
      <c r="X28">
        <v>0</v>
      </c>
      <c r="Y28">
        <v>0</v>
      </c>
      <c r="Z28">
        <v>4</v>
      </c>
      <c r="AA28">
        <v>0</v>
      </c>
      <c r="AB28">
        <v>0</v>
      </c>
      <c r="AC28">
        <v>0</v>
      </c>
      <c r="AD28">
        <v>0</v>
      </c>
      <c r="AE28">
        <v>2</v>
      </c>
      <c r="AF28">
        <v>0</v>
      </c>
      <c r="AG28">
        <v>6</v>
      </c>
      <c r="AH28">
        <v>0</v>
      </c>
      <c r="AI28">
        <v>0</v>
      </c>
      <c r="AJ28">
        <v>0</v>
      </c>
      <c r="AK28">
        <v>0</v>
      </c>
      <c r="AL28">
        <v>1</v>
      </c>
      <c r="AM28">
        <v>0</v>
      </c>
      <c r="AN28">
        <f>SUM(Tabella1[[#This Row],[Austria_personnel      ]:[UK_personnel           ]])</f>
        <v>27</v>
      </c>
      <c r="AO28" s="44" t="s">
        <v>302</v>
      </c>
      <c r="AP28" s="19" t="s">
        <v>160</v>
      </c>
      <c r="AQ28" s="28" t="s">
        <v>178</v>
      </c>
      <c r="AR28" s="28" t="s">
        <v>179</v>
      </c>
      <c r="AS28" s="28"/>
      <c r="AT28" s="2"/>
      <c r="AV28" s="33" t="s">
        <v>202</v>
      </c>
      <c r="AW28" t="s">
        <v>134</v>
      </c>
      <c r="AX28" t="s">
        <v>133</v>
      </c>
      <c r="AY28" t="s">
        <v>134</v>
      </c>
      <c r="AZ28" s="19" t="s">
        <v>134</v>
      </c>
      <c r="BA28" t="s">
        <v>134</v>
      </c>
      <c r="BB28" t="s">
        <v>167</v>
      </c>
      <c r="BC28">
        <v>1</v>
      </c>
      <c r="BD28">
        <v>1</v>
      </c>
      <c r="BE28">
        <v>2</v>
      </c>
      <c r="BF28">
        <v>1.33</v>
      </c>
      <c r="BG28" t="s">
        <v>81</v>
      </c>
      <c r="BH28" s="5" t="s">
        <v>74</v>
      </c>
      <c r="BM28" s="19">
        <v>490</v>
      </c>
      <c r="BN28" s="5" t="s">
        <v>119</v>
      </c>
      <c r="BO28" s="5" t="s">
        <v>125</v>
      </c>
      <c r="BP28" s="29" t="s">
        <v>119</v>
      </c>
      <c r="BQ28" s="19" t="s">
        <v>205</v>
      </c>
      <c r="BR28" s="29" t="s">
        <v>209</v>
      </c>
      <c r="BS28" s="67">
        <v>4.3</v>
      </c>
      <c r="BT28" s="67">
        <v>4.3</v>
      </c>
      <c r="BU28" s="67">
        <v>2.15</v>
      </c>
      <c r="BV28" s="41" t="s">
        <v>211</v>
      </c>
    </row>
    <row r="29" spans="1:74" ht="63" customHeight="1" x14ac:dyDescent="0.25">
      <c r="A29" s="2" t="s">
        <v>86</v>
      </c>
      <c r="B29" s="19">
        <v>2005</v>
      </c>
      <c r="C29" s="19">
        <v>2018</v>
      </c>
      <c r="D29" t="s">
        <v>132</v>
      </c>
      <c r="E29" s="19">
        <v>152</v>
      </c>
      <c r="F29" t="s">
        <v>135</v>
      </c>
      <c r="G29">
        <v>16</v>
      </c>
      <c r="H29" s="19">
        <v>17</v>
      </c>
      <c r="I29" s="47">
        <v>0.64</v>
      </c>
      <c r="J29" s="20">
        <v>58</v>
      </c>
      <c r="K29" s="10" t="s">
        <v>347</v>
      </c>
      <c r="L29" s="19">
        <v>0</v>
      </c>
      <c r="M29">
        <v>4</v>
      </c>
      <c r="N29">
        <v>1</v>
      </c>
      <c r="O29">
        <v>0</v>
      </c>
      <c r="P29">
        <v>1</v>
      </c>
      <c r="Q29">
        <v>1</v>
      </c>
      <c r="R29">
        <v>4</v>
      </c>
      <c r="S29">
        <v>1</v>
      </c>
      <c r="T29">
        <v>4</v>
      </c>
      <c r="U29">
        <v>3</v>
      </c>
      <c r="V29">
        <v>5</v>
      </c>
      <c r="W29">
        <v>0</v>
      </c>
      <c r="X29">
        <v>0</v>
      </c>
      <c r="Y29">
        <v>1</v>
      </c>
      <c r="Z29">
        <v>9</v>
      </c>
      <c r="AA29">
        <v>0</v>
      </c>
      <c r="AB29">
        <v>1</v>
      </c>
      <c r="AC29">
        <v>0</v>
      </c>
      <c r="AD29">
        <v>0</v>
      </c>
      <c r="AE29">
        <v>4</v>
      </c>
      <c r="AF29">
        <v>0</v>
      </c>
      <c r="AG29">
        <v>0</v>
      </c>
      <c r="AH29">
        <v>1</v>
      </c>
      <c r="AI29">
        <v>1</v>
      </c>
      <c r="AJ29">
        <v>2</v>
      </c>
      <c r="AK29">
        <v>3</v>
      </c>
      <c r="AL29">
        <v>6</v>
      </c>
      <c r="AM29">
        <v>6</v>
      </c>
      <c r="AN29">
        <f>SUM(Tabella1[[#This Row],[Austria_personnel      ]:[UK_personnel           ]])</f>
        <v>58</v>
      </c>
      <c r="AO29" s="44" t="s">
        <v>302</v>
      </c>
      <c r="AP29" s="19">
        <v>0</v>
      </c>
      <c r="AQ29" s="2" t="s">
        <v>155</v>
      </c>
      <c r="AR29" s="2" t="s">
        <v>156</v>
      </c>
      <c r="AS29" t="s">
        <v>157</v>
      </c>
      <c r="AV29" s="35" t="s">
        <v>200</v>
      </c>
      <c r="AW29" t="s">
        <v>134</v>
      </c>
      <c r="AX29" t="s">
        <v>134</v>
      </c>
      <c r="AY29" t="s">
        <v>134</v>
      </c>
      <c r="AZ29" s="19" t="s">
        <v>134</v>
      </c>
      <c r="BA29" s="1" t="s">
        <v>134</v>
      </c>
      <c r="BB29" t="s">
        <v>143</v>
      </c>
      <c r="BC29">
        <v>2</v>
      </c>
      <c r="BD29">
        <v>1</v>
      </c>
      <c r="BE29">
        <v>3</v>
      </c>
      <c r="BF29">
        <v>2</v>
      </c>
      <c r="BG29" s="19" t="s">
        <v>340</v>
      </c>
      <c r="BH29" s="5" t="s">
        <v>87</v>
      </c>
      <c r="BM29" s="19">
        <v>666</v>
      </c>
      <c r="BN29" s="5" t="s">
        <v>121</v>
      </c>
      <c r="BO29" s="5" t="s">
        <v>122</v>
      </c>
      <c r="BP29" s="29" t="s">
        <v>227</v>
      </c>
      <c r="BQ29" s="19" t="s">
        <v>205</v>
      </c>
      <c r="BR29" s="29" t="s">
        <v>209</v>
      </c>
      <c r="BS29" s="67">
        <v>76.7</v>
      </c>
      <c r="BT29" s="67">
        <v>76.7</v>
      </c>
      <c r="BU29" s="67">
        <v>7.7</v>
      </c>
      <c r="BV29" s="41" t="s">
        <v>216</v>
      </c>
    </row>
    <row r="30" spans="1:74" ht="75" customHeight="1" x14ac:dyDescent="0.25">
      <c r="A30" s="2" t="s">
        <v>100</v>
      </c>
      <c r="B30">
        <v>2012</v>
      </c>
      <c r="C30" s="19">
        <v>2018</v>
      </c>
      <c r="D30" t="s">
        <v>132</v>
      </c>
      <c r="E30" s="19">
        <v>77</v>
      </c>
      <c r="F30" t="s">
        <v>135</v>
      </c>
      <c r="G30" s="19">
        <v>16</v>
      </c>
      <c r="H30" s="19">
        <v>16</v>
      </c>
      <c r="I30" s="47">
        <v>0.59</v>
      </c>
      <c r="J30" s="20">
        <v>167</v>
      </c>
      <c r="K30" s="10" t="s">
        <v>339</v>
      </c>
      <c r="L30" s="19">
        <v>0</v>
      </c>
      <c r="M30" s="19">
        <v>3</v>
      </c>
      <c r="N30" s="19">
        <v>0</v>
      </c>
      <c r="O30" s="19">
        <v>0</v>
      </c>
      <c r="P30" s="19">
        <v>0</v>
      </c>
      <c r="Q30" s="19">
        <v>1</v>
      </c>
      <c r="R30" s="19">
        <v>4</v>
      </c>
      <c r="S30" s="19">
        <v>0</v>
      </c>
      <c r="T30" s="19">
        <v>1</v>
      </c>
      <c r="U30" s="19">
        <v>9</v>
      </c>
      <c r="V30" s="19">
        <v>8</v>
      </c>
      <c r="W30" s="19">
        <v>2</v>
      </c>
      <c r="X30" s="19">
        <v>1</v>
      </c>
      <c r="Y30" s="19">
        <v>1</v>
      </c>
      <c r="Z30" s="19">
        <v>7</v>
      </c>
      <c r="AA30" s="19">
        <v>0</v>
      </c>
      <c r="AB30" s="19">
        <v>0</v>
      </c>
      <c r="AC30" s="19">
        <v>0</v>
      </c>
      <c r="AD30" s="19">
        <v>0</v>
      </c>
      <c r="AE30" s="19">
        <v>2</v>
      </c>
      <c r="AF30" s="19">
        <v>1</v>
      </c>
      <c r="AG30" s="19">
        <v>0</v>
      </c>
      <c r="AH30" s="19">
        <v>0</v>
      </c>
      <c r="AI30" s="19">
        <v>0</v>
      </c>
      <c r="AJ30" s="19">
        <v>0</v>
      </c>
      <c r="AK30" s="19">
        <v>5</v>
      </c>
      <c r="AL30" s="19">
        <v>4</v>
      </c>
      <c r="AM30" s="19">
        <v>19</v>
      </c>
      <c r="AN30" s="19">
        <f>SUM(Tabella1[[#This Row],[Austria_personnel      ]:[UK_personnel           ]])</f>
        <v>68</v>
      </c>
      <c r="AO30" s="44" t="s">
        <v>302</v>
      </c>
      <c r="AP30" s="19">
        <v>0</v>
      </c>
      <c r="AQ30" s="30" t="s">
        <v>315</v>
      </c>
      <c r="AR30" s="30" t="s">
        <v>316</v>
      </c>
      <c r="AS30" s="28"/>
      <c r="AT30" s="28"/>
      <c r="AU30" s="19"/>
      <c r="AV30" s="33" t="s">
        <v>199</v>
      </c>
      <c r="AW30" s="19" t="s">
        <v>134</v>
      </c>
      <c r="AX30" s="19" t="s">
        <v>134</v>
      </c>
      <c r="AY30" s="19" t="s">
        <v>134</v>
      </c>
      <c r="AZ30" s="19" t="s">
        <v>134</v>
      </c>
      <c r="BA30" s="19" t="s">
        <v>133</v>
      </c>
      <c r="BB30" s="19" t="s">
        <v>143</v>
      </c>
      <c r="BC30" s="19">
        <v>3</v>
      </c>
      <c r="BD30" s="19">
        <v>1</v>
      </c>
      <c r="BE30" s="19">
        <v>3</v>
      </c>
      <c r="BF30" s="19">
        <v>2.33</v>
      </c>
      <c r="BG30" s="19" t="s">
        <v>92</v>
      </c>
      <c r="BH30" s="29" t="s">
        <v>93</v>
      </c>
      <c r="BI30" s="27" t="s">
        <v>191</v>
      </c>
      <c r="BJ30" s="25">
        <v>690</v>
      </c>
      <c r="BK30" s="11" t="s">
        <v>386</v>
      </c>
      <c r="BL30" s="69">
        <v>262</v>
      </c>
      <c r="BM30" s="19">
        <v>520</v>
      </c>
      <c r="BN30" s="5" t="s">
        <v>119</v>
      </c>
      <c r="BO30" s="5" t="s">
        <v>123</v>
      </c>
      <c r="BP30" s="29" t="s">
        <v>119</v>
      </c>
      <c r="BQ30" s="25" t="s">
        <v>208</v>
      </c>
      <c r="BR30" s="27" t="s">
        <v>208</v>
      </c>
      <c r="BS30" s="72">
        <v>57.4</v>
      </c>
      <c r="BT30" s="72">
        <v>57.4</v>
      </c>
      <c r="BU30" s="72">
        <v>14.35</v>
      </c>
      <c r="BV30" s="61"/>
    </row>
    <row r="31" spans="1:74" ht="50.25" customHeight="1" x14ac:dyDescent="0.25">
      <c r="A31" s="2" t="s">
        <v>82</v>
      </c>
      <c r="B31">
        <v>2004</v>
      </c>
      <c r="C31">
        <v>2005</v>
      </c>
      <c r="D31" t="s">
        <v>131</v>
      </c>
      <c r="E31" s="19">
        <v>12</v>
      </c>
      <c r="F31" t="s">
        <v>135</v>
      </c>
      <c r="G31">
        <v>10</v>
      </c>
      <c r="H31" s="19">
        <v>10</v>
      </c>
      <c r="I31" s="47">
        <v>0.4</v>
      </c>
      <c r="J31" s="20">
        <v>10</v>
      </c>
      <c r="K31" s="10" t="s">
        <v>378</v>
      </c>
      <c r="L31" s="19">
        <v>0</v>
      </c>
      <c r="M31">
        <v>0</v>
      </c>
      <c r="N31">
        <v>0</v>
      </c>
      <c r="O31">
        <v>0</v>
      </c>
      <c r="P31">
        <v>0</v>
      </c>
      <c r="Q31">
        <v>0</v>
      </c>
      <c r="R31">
        <v>1</v>
      </c>
      <c r="S31">
        <v>1</v>
      </c>
      <c r="T31">
        <v>0</v>
      </c>
      <c r="U31">
        <v>1</v>
      </c>
      <c r="V31">
        <v>1</v>
      </c>
      <c r="W31">
        <v>0</v>
      </c>
      <c r="X31">
        <v>0</v>
      </c>
      <c r="Y31">
        <v>0</v>
      </c>
      <c r="Z31">
        <v>1</v>
      </c>
      <c r="AA31">
        <v>1</v>
      </c>
      <c r="AB31">
        <v>1</v>
      </c>
      <c r="AC31">
        <v>0</v>
      </c>
      <c r="AD31">
        <v>0</v>
      </c>
      <c r="AE31">
        <v>1</v>
      </c>
      <c r="AF31">
        <v>1</v>
      </c>
      <c r="AG31">
        <v>0</v>
      </c>
      <c r="AH31">
        <v>0</v>
      </c>
      <c r="AI31">
        <v>0</v>
      </c>
      <c r="AJ31">
        <v>0</v>
      </c>
      <c r="AK31">
        <v>0</v>
      </c>
      <c r="AL31">
        <v>1</v>
      </c>
      <c r="AM31">
        <v>0</v>
      </c>
      <c r="AN31">
        <f>SUM(Tabella1[[#This Row],[Austria_personnel      ]:[UK_personnel           ]])</f>
        <v>10</v>
      </c>
      <c r="AO31" s="44" t="s">
        <v>300</v>
      </c>
      <c r="AP31" s="19">
        <v>0</v>
      </c>
      <c r="AQ31" s="2" t="s">
        <v>151</v>
      </c>
      <c r="AR31" s="2" t="s">
        <v>152</v>
      </c>
      <c r="AV31" s="35" t="s">
        <v>200</v>
      </c>
      <c r="AW31" t="s">
        <v>134</v>
      </c>
      <c r="AX31" t="s">
        <v>134</v>
      </c>
      <c r="AY31" t="s">
        <v>134</v>
      </c>
      <c r="AZ31" s="19" t="s">
        <v>134</v>
      </c>
      <c r="BA31" s="1" t="s">
        <v>134</v>
      </c>
      <c r="BB31" t="s">
        <v>143</v>
      </c>
      <c r="BC31">
        <v>2</v>
      </c>
      <c r="BD31">
        <v>1</v>
      </c>
      <c r="BE31">
        <v>3</v>
      </c>
      <c r="BF31">
        <v>2</v>
      </c>
      <c r="BG31" s="1" t="s">
        <v>30</v>
      </c>
      <c r="BH31" s="6">
        <v>268</v>
      </c>
      <c r="BM31" s="19">
        <v>372</v>
      </c>
      <c r="BN31" s="6" t="s">
        <v>121</v>
      </c>
      <c r="BO31" s="6" t="s">
        <v>122</v>
      </c>
      <c r="BP31" s="37" t="s">
        <v>226</v>
      </c>
      <c r="BQ31" s="21" t="s">
        <v>205</v>
      </c>
      <c r="BR31" s="37" t="s">
        <v>209</v>
      </c>
      <c r="BS31" s="73">
        <v>2</v>
      </c>
      <c r="BT31" s="73">
        <v>2</v>
      </c>
      <c r="BU31" s="73">
        <v>2</v>
      </c>
      <c r="BV31" s="39" t="s">
        <v>204</v>
      </c>
    </row>
    <row r="32" spans="1:74" s="19" customFormat="1" ht="63" customHeight="1" x14ac:dyDescent="0.25">
      <c r="A32" s="28" t="s">
        <v>72</v>
      </c>
      <c r="B32" s="19">
        <v>2008</v>
      </c>
      <c r="C32" s="19">
        <v>2018</v>
      </c>
      <c r="D32" s="19" t="s">
        <v>132</v>
      </c>
      <c r="E32" s="19">
        <v>114</v>
      </c>
      <c r="F32" s="19" t="s">
        <v>135</v>
      </c>
      <c r="G32" s="19">
        <v>25</v>
      </c>
      <c r="H32" s="19">
        <v>26</v>
      </c>
      <c r="I32" s="47">
        <v>0.92589999999999995</v>
      </c>
      <c r="J32" s="19">
        <v>1650</v>
      </c>
      <c r="K32" s="10" t="s">
        <v>339</v>
      </c>
      <c r="L32" s="19">
        <v>25</v>
      </c>
      <c r="M32" s="19">
        <v>21</v>
      </c>
      <c r="N32" s="19">
        <v>77</v>
      </c>
      <c r="O32" s="19">
        <v>0</v>
      </c>
      <c r="P32" s="19">
        <v>0</v>
      </c>
      <c r="Q32" s="19">
        <v>29</v>
      </c>
      <c r="R32" s="19">
        <v>37</v>
      </c>
      <c r="S32" s="19">
        <v>8</v>
      </c>
      <c r="T32" s="19">
        <v>75</v>
      </c>
      <c r="U32" s="19">
        <v>188</v>
      </c>
      <c r="V32" s="19">
        <v>118</v>
      </c>
      <c r="W32" s="19">
        <v>38</v>
      </c>
      <c r="X32" s="19">
        <v>62</v>
      </c>
      <c r="Y32" s="19">
        <v>18</v>
      </c>
      <c r="Z32" s="19">
        <v>182</v>
      </c>
      <c r="AA32" s="19">
        <v>7</v>
      </c>
      <c r="AB32" s="19">
        <v>6</v>
      </c>
      <c r="AC32" s="19">
        <v>1</v>
      </c>
      <c r="AD32" s="19">
        <v>2</v>
      </c>
      <c r="AE32" s="19">
        <v>36</v>
      </c>
      <c r="AF32" s="19">
        <v>138</v>
      </c>
      <c r="AG32" s="19">
        <v>17</v>
      </c>
      <c r="AH32" s="19">
        <v>196</v>
      </c>
      <c r="AI32" s="19">
        <v>18</v>
      </c>
      <c r="AJ32" s="19">
        <v>0</v>
      </c>
      <c r="AK32" s="19">
        <v>9</v>
      </c>
      <c r="AL32" s="19">
        <v>85</v>
      </c>
      <c r="AM32" s="19">
        <v>90</v>
      </c>
      <c r="AN32" s="19">
        <f>SUM(L32:AM32)</f>
        <v>1483</v>
      </c>
      <c r="AO32" s="44" t="s">
        <v>302</v>
      </c>
      <c r="AP32" s="19">
        <v>0</v>
      </c>
      <c r="AQ32" s="28" t="s">
        <v>137</v>
      </c>
      <c r="AR32" s="28" t="s">
        <v>138</v>
      </c>
      <c r="AV32" s="33" t="s">
        <v>199</v>
      </c>
      <c r="AW32" s="19" t="s">
        <v>133</v>
      </c>
      <c r="AX32" s="19" t="s">
        <v>133</v>
      </c>
      <c r="AY32" s="21" t="s">
        <v>134</v>
      </c>
      <c r="AZ32" s="21" t="s">
        <v>134</v>
      </c>
      <c r="BA32" s="21" t="s">
        <v>134</v>
      </c>
      <c r="BB32" s="21" t="s">
        <v>13</v>
      </c>
      <c r="BC32" s="19">
        <v>3</v>
      </c>
      <c r="BD32" s="19">
        <v>3</v>
      </c>
      <c r="BE32" s="19">
        <v>3</v>
      </c>
      <c r="BF32" s="19">
        <v>3</v>
      </c>
      <c r="BG32" s="19" t="s">
        <v>98</v>
      </c>
      <c r="BH32" s="29" t="s">
        <v>73</v>
      </c>
      <c r="BM32" s="19">
        <v>347</v>
      </c>
      <c r="BN32" s="29" t="s">
        <v>120</v>
      </c>
      <c r="BO32" s="29" t="s">
        <v>124</v>
      </c>
      <c r="BP32" s="29" t="s">
        <v>226</v>
      </c>
      <c r="BQ32" s="19" t="s">
        <v>208</v>
      </c>
      <c r="BR32" s="37" t="s">
        <v>208</v>
      </c>
      <c r="BS32" s="73">
        <v>811.7</v>
      </c>
      <c r="BT32" s="73">
        <v>811.7</v>
      </c>
      <c r="BU32" s="73">
        <v>101.5</v>
      </c>
      <c r="BV32" s="49" t="s">
        <v>210</v>
      </c>
    </row>
    <row r="33" spans="1:74" ht="67.5" customHeight="1" x14ac:dyDescent="0.25">
      <c r="A33" s="2" t="s">
        <v>375</v>
      </c>
      <c r="B33">
        <v>2005</v>
      </c>
      <c r="C33">
        <v>2016</v>
      </c>
      <c r="D33" t="s">
        <v>131</v>
      </c>
      <c r="E33" s="19">
        <v>132</v>
      </c>
      <c r="F33" t="s">
        <v>135</v>
      </c>
      <c r="G33">
        <v>13</v>
      </c>
      <c r="H33" s="19">
        <v>13</v>
      </c>
      <c r="I33" s="47">
        <v>0.52</v>
      </c>
      <c r="J33" s="19">
        <v>50</v>
      </c>
      <c r="K33" s="10" t="s">
        <v>339</v>
      </c>
      <c r="L33" s="19">
        <v>2</v>
      </c>
      <c r="M33">
        <v>10</v>
      </c>
      <c r="N33">
        <v>0</v>
      </c>
      <c r="O33">
        <v>0</v>
      </c>
      <c r="P33">
        <v>0</v>
      </c>
      <c r="Q33">
        <v>0</v>
      </c>
      <c r="R33">
        <v>0</v>
      </c>
      <c r="S33">
        <v>0</v>
      </c>
      <c r="T33">
        <v>1</v>
      </c>
      <c r="U33">
        <v>16</v>
      </c>
      <c r="V33">
        <v>3</v>
      </c>
      <c r="W33">
        <v>0</v>
      </c>
      <c r="X33">
        <v>2</v>
      </c>
      <c r="Y33">
        <v>0</v>
      </c>
      <c r="Z33">
        <v>1</v>
      </c>
      <c r="AA33">
        <v>0</v>
      </c>
      <c r="AB33">
        <v>0</v>
      </c>
      <c r="AC33">
        <v>1</v>
      </c>
      <c r="AD33">
        <v>0</v>
      </c>
      <c r="AE33">
        <v>3</v>
      </c>
      <c r="AF33">
        <v>0</v>
      </c>
      <c r="AG33">
        <v>2</v>
      </c>
      <c r="AH33">
        <v>0</v>
      </c>
      <c r="AI33">
        <v>0</v>
      </c>
      <c r="AJ33">
        <v>0</v>
      </c>
      <c r="AK33">
        <v>1</v>
      </c>
      <c r="AL33">
        <v>1</v>
      </c>
      <c r="AM33">
        <v>2</v>
      </c>
      <c r="AN33">
        <f>SUM(Tabella1[[#This Row],[Austria_personnel      ]:[UK_personnel           ]])</f>
        <v>45</v>
      </c>
      <c r="AO33" s="44" t="s">
        <v>302</v>
      </c>
      <c r="AP33" s="19" t="s">
        <v>160</v>
      </c>
      <c r="AQ33" s="28" t="s">
        <v>174</v>
      </c>
      <c r="AR33" s="28" t="s">
        <v>175</v>
      </c>
      <c r="AS33" s="28"/>
      <c r="AT33" s="2"/>
      <c r="AV33" s="33" t="s">
        <v>200</v>
      </c>
      <c r="AW33" t="s">
        <v>134</v>
      </c>
      <c r="AX33" t="s">
        <v>134</v>
      </c>
      <c r="AY33" t="s">
        <v>134</v>
      </c>
      <c r="AZ33" s="19" t="s">
        <v>134</v>
      </c>
      <c r="BA33" t="s">
        <v>134</v>
      </c>
      <c r="BB33" t="s">
        <v>167</v>
      </c>
      <c r="BC33">
        <v>2</v>
      </c>
      <c r="BD33">
        <v>1</v>
      </c>
      <c r="BE33">
        <v>2</v>
      </c>
      <c r="BF33">
        <v>1.67</v>
      </c>
      <c r="BG33" t="s">
        <v>81</v>
      </c>
      <c r="BH33" s="5" t="s">
        <v>74</v>
      </c>
      <c r="BM33" s="19">
        <v>490</v>
      </c>
      <c r="BN33" s="5" t="s">
        <v>119</v>
      </c>
      <c r="BO33" s="5" t="s">
        <v>125</v>
      </c>
      <c r="BP33" s="29" t="s">
        <v>119</v>
      </c>
      <c r="BQ33" s="19" t="s">
        <v>205</v>
      </c>
      <c r="BR33" s="29" t="s">
        <v>209</v>
      </c>
      <c r="BS33" s="67">
        <v>79.2</v>
      </c>
      <c r="BT33" s="67">
        <v>79.2</v>
      </c>
      <c r="BU33" s="67">
        <v>7.9</v>
      </c>
      <c r="BV33" s="41" t="s">
        <v>211</v>
      </c>
    </row>
    <row r="34" spans="1:74" ht="47.25" x14ac:dyDescent="0.25">
      <c r="A34" s="2" t="s">
        <v>376</v>
      </c>
      <c r="B34">
        <v>2008</v>
      </c>
      <c r="C34">
        <v>2010</v>
      </c>
      <c r="D34" t="s">
        <v>131</v>
      </c>
      <c r="E34" s="19">
        <v>27</v>
      </c>
      <c r="F34" t="s">
        <v>135</v>
      </c>
      <c r="G34">
        <v>6</v>
      </c>
      <c r="H34" s="19">
        <v>6</v>
      </c>
      <c r="I34" s="47">
        <v>0.22</v>
      </c>
      <c r="J34" s="19">
        <v>18</v>
      </c>
      <c r="K34" s="10" t="s">
        <v>139</v>
      </c>
      <c r="L34" s="19">
        <v>0</v>
      </c>
      <c r="M34">
        <v>0</v>
      </c>
      <c r="N34">
        <v>0</v>
      </c>
      <c r="O34">
        <v>0</v>
      </c>
      <c r="P34">
        <v>0</v>
      </c>
      <c r="Q34">
        <v>0</v>
      </c>
      <c r="R34">
        <v>0</v>
      </c>
      <c r="S34">
        <v>0</v>
      </c>
      <c r="T34">
        <v>0</v>
      </c>
      <c r="U34">
        <v>2</v>
      </c>
      <c r="V34">
        <v>1</v>
      </c>
      <c r="W34">
        <v>0</v>
      </c>
      <c r="X34">
        <v>0</v>
      </c>
      <c r="Y34">
        <v>0</v>
      </c>
      <c r="Z34">
        <v>1</v>
      </c>
      <c r="AA34">
        <v>0</v>
      </c>
      <c r="AB34">
        <v>0</v>
      </c>
      <c r="AC34">
        <v>0</v>
      </c>
      <c r="AD34">
        <v>0</v>
      </c>
      <c r="AE34">
        <v>0</v>
      </c>
      <c r="AF34">
        <v>0</v>
      </c>
      <c r="AG34">
        <v>11</v>
      </c>
      <c r="AH34">
        <v>0</v>
      </c>
      <c r="AI34">
        <v>0</v>
      </c>
      <c r="AJ34">
        <v>0</v>
      </c>
      <c r="AK34">
        <v>3</v>
      </c>
      <c r="AL34">
        <v>0</v>
      </c>
      <c r="AM34">
        <v>0</v>
      </c>
      <c r="AN34">
        <v>18</v>
      </c>
      <c r="AO34" s="44" t="s">
        <v>139</v>
      </c>
      <c r="AP34" s="19" t="s">
        <v>171</v>
      </c>
      <c r="AQ34" s="28" t="s">
        <v>327</v>
      </c>
      <c r="AR34" s="28" t="s">
        <v>172</v>
      </c>
      <c r="AS34" s="28" t="s">
        <v>173</v>
      </c>
      <c r="AT34" s="2"/>
      <c r="AV34" s="33" t="s">
        <v>200</v>
      </c>
      <c r="AW34" t="s">
        <v>134</v>
      </c>
      <c r="AX34" t="s">
        <v>134</v>
      </c>
      <c r="AY34" t="s">
        <v>134</v>
      </c>
      <c r="AZ34" s="19" t="s">
        <v>134</v>
      </c>
      <c r="BA34" t="s">
        <v>134</v>
      </c>
      <c r="BB34" t="s">
        <v>167</v>
      </c>
      <c r="BC34">
        <v>1</v>
      </c>
      <c r="BD34">
        <v>1</v>
      </c>
      <c r="BE34">
        <v>1</v>
      </c>
      <c r="BF34">
        <v>1</v>
      </c>
      <c r="BG34" t="s">
        <v>111</v>
      </c>
      <c r="BH34" s="5" t="s">
        <v>112</v>
      </c>
      <c r="BM34" s="19">
        <v>404</v>
      </c>
      <c r="BN34" s="5" t="s">
        <v>119</v>
      </c>
      <c r="BO34" s="5" t="s">
        <v>129</v>
      </c>
      <c r="BP34" s="29" t="s">
        <v>119</v>
      </c>
      <c r="BQ34" s="19" t="s">
        <v>208</v>
      </c>
      <c r="BR34" s="29" t="s">
        <v>208</v>
      </c>
      <c r="BS34" s="67">
        <v>7.85</v>
      </c>
      <c r="BT34" s="67">
        <v>7.85</v>
      </c>
      <c r="BU34" s="67">
        <v>3.9</v>
      </c>
    </row>
    <row r="35" spans="1:74" ht="31.5" x14ac:dyDescent="0.25">
      <c r="A35" s="28" t="s">
        <v>91</v>
      </c>
      <c r="B35" s="19">
        <v>2010</v>
      </c>
      <c r="C35" s="19">
        <v>2018</v>
      </c>
      <c r="D35" s="19" t="s">
        <v>132</v>
      </c>
      <c r="E35" s="19">
        <v>104</v>
      </c>
      <c r="F35" s="19" t="s">
        <v>136</v>
      </c>
      <c r="G35" s="19">
        <v>14</v>
      </c>
      <c r="H35" s="19">
        <v>14</v>
      </c>
      <c r="I35" s="47">
        <v>0.52</v>
      </c>
      <c r="J35" s="20">
        <v>125</v>
      </c>
      <c r="K35" s="10" t="s">
        <v>339</v>
      </c>
      <c r="L35" s="19">
        <v>0</v>
      </c>
      <c r="M35">
        <v>5</v>
      </c>
      <c r="N35">
        <v>0</v>
      </c>
      <c r="O35">
        <v>0</v>
      </c>
      <c r="P35">
        <v>0</v>
      </c>
      <c r="Q35">
        <v>0</v>
      </c>
      <c r="R35">
        <v>0</v>
      </c>
      <c r="S35">
        <v>0</v>
      </c>
      <c r="T35">
        <v>4</v>
      </c>
      <c r="U35">
        <v>25</v>
      </c>
      <c r="V35">
        <v>13</v>
      </c>
      <c r="W35">
        <v>0</v>
      </c>
      <c r="X35">
        <v>2</v>
      </c>
      <c r="Y35">
        <v>4</v>
      </c>
      <c r="Z35">
        <v>5</v>
      </c>
      <c r="AA35">
        <v>0</v>
      </c>
      <c r="AB35">
        <v>0</v>
      </c>
      <c r="AC35">
        <v>1</v>
      </c>
      <c r="AD35">
        <v>3</v>
      </c>
      <c r="AE35">
        <v>0</v>
      </c>
      <c r="AF35">
        <v>0</v>
      </c>
      <c r="AG35">
        <v>15</v>
      </c>
      <c r="AH35">
        <v>0</v>
      </c>
      <c r="AI35">
        <v>0</v>
      </c>
      <c r="AJ35">
        <v>0</v>
      </c>
      <c r="AK35">
        <v>38</v>
      </c>
      <c r="AL35">
        <v>4</v>
      </c>
      <c r="AM35">
        <v>2</v>
      </c>
      <c r="AN35">
        <f>SUM(Tabella1[[#This Row],[Austria_personnel      ]:[UK_personnel           ]])</f>
        <v>121</v>
      </c>
      <c r="AO35" s="44" t="s">
        <v>302</v>
      </c>
      <c r="AP35" s="19">
        <v>0</v>
      </c>
      <c r="AQ35" s="2" t="s">
        <v>161</v>
      </c>
      <c r="AR35" s="2"/>
      <c r="AV35" s="33" t="s">
        <v>202</v>
      </c>
      <c r="AW35" t="s">
        <v>134</v>
      </c>
      <c r="AX35" t="s">
        <v>133</v>
      </c>
      <c r="AY35" t="s">
        <v>134</v>
      </c>
      <c r="AZ35" s="19" t="s">
        <v>134</v>
      </c>
      <c r="BA35" t="s">
        <v>133</v>
      </c>
      <c r="BB35" t="s">
        <v>143</v>
      </c>
      <c r="BC35">
        <v>2</v>
      </c>
      <c r="BD35">
        <v>2</v>
      </c>
      <c r="BE35" s="19">
        <v>3</v>
      </c>
      <c r="BF35" s="19">
        <v>2.33</v>
      </c>
      <c r="BG35" t="s">
        <v>92</v>
      </c>
      <c r="BH35" s="5" t="s">
        <v>93</v>
      </c>
      <c r="BM35" s="19">
        <v>520</v>
      </c>
      <c r="BN35" s="5" t="s">
        <v>119</v>
      </c>
      <c r="BO35" s="5" t="s">
        <v>123</v>
      </c>
      <c r="BP35" s="29" t="s">
        <v>119</v>
      </c>
      <c r="BQ35" s="19" t="s">
        <v>213</v>
      </c>
      <c r="BR35" s="29" t="s">
        <v>206</v>
      </c>
      <c r="BS35" s="29">
        <v>49.5</v>
      </c>
      <c r="BT35" s="67">
        <v>412.5</v>
      </c>
      <c r="BU35" s="67">
        <v>5</v>
      </c>
      <c r="BV35" s="40" t="s">
        <v>218</v>
      </c>
    </row>
    <row r="36" spans="1:74" ht="63" x14ac:dyDescent="0.25">
      <c r="A36" s="28" t="s">
        <v>95</v>
      </c>
      <c r="B36" s="19">
        <v>2005</v>
      </c>
      <c r="C36" s="19">
        <v>2007</v>
      </c>
      <c r="D36" s="19" t="s">
        <v>131</v>
      </c>
      <c r="E36" s="19">
        <v>29</v>
      </c>
      <c r="F36" s="19" t="s">
        <v>298</v>
      </c>
      <c r="G36" s="19">
        <v>15</v>
      </c>
      <c r="H36" s="19">
        <v>15</v>
      </c>
      <c r="I36" s="47">
        <v>0.6</v>
      </c>
      <c r="J36" s="20">
        <v>50</v>
      </c>
      <c r="K36" s="10" t="s">
        <v>339</v>
      </c>
      <c r="L36" s="19">
        <v>1</v>
      </c>
      <c r="M36" s="19">
        <v>0</v>
      </c>
      <c r="N36" s="19">
        <v>0</v>
      </c>
      <c r="O36" s="19">
        <v>0</v>
      </c>
      <c r="P36" s="19">
        <v>1</v>
      </c>
      <c r="Q36" s="19">
        <v>0</v>
      </c>
      <c r="R36" s="19">
        <v>0</v>
      </c>
      <c r="S36" s="19">
        <v>0</v>
      </c>
      <c r="T36" s="19">
        <v>0</v>
      </c>
      <c r="U36" s="19">
        <v>6</v>
      </c>
      <c r="V36" s="19">
        <v>1</v>
      </c>
      <c r="W36" s="19">
        <v>0</v>
      </c>
      <c r="X36" s="19">
        <v>0</v>
      </c>
      <c r="Y36" s="19">
        <v>0</v>
      </c>
      <c r="Z36" s="19">
        <v>1</v>
      </c>
      <c r="AA36" s="19">
        <v>0</v>
      </c>
      <c r="AB36" s="19">
        <v>0</v>
      </c>
      <c r="AC36" s="19">
        <v>0</v>
      </c>
      <c r="AD36" s="19">
        <v>0</v>
      </c>
      <c r="AE36" s="19">
        <v>0</v>
      </c>
      <c r="AF36" s="19">
        <v>0</v>
      </c>
      <c r="AG36" s="19">
        <v>1</v>
      </c>
      <c r="AH36" s="19">
        <v>0</v>
      </c>
      <c r="AI36" s="19">
        <v>2</v>
      </c>
      <c r="AJ36" s="19">
        <v>0</v>
      </c>
      <c r="AK36" s="19">
        <v>2</v>
      </c>
      <c r="AL36" s="19">
        <v>2</v>
      </c>
      <c r="AM36" s="19">
        <v>2</v>
      </c>
      <c r="AN36" s="19">
        <f>SUM(Tabella1[[#This Row],[Austria_personnel      ]:[UK_personnel           ]])</f>
        <v>19</v>
      </c>
      <c r="AO36" s="44" t="s">
        <v>377</v>
      </c>
      <c r="AP36" s="19">
        <v>0</v>
      </c>
      <c r="AQ36" s="2" t="s">
        <v>165</v>
      </c>
      <c r="AR36" s="2" t="s">
        <v>166</v>
      </c>
      <c r="AS36" s="2"/>
      <c r="AT36" s="2"/>
      <c r="AV36" s="30" t="s">
        <v>198</v>
      </c>
      <c r="AW36" t="s">
        <v>134</v>
      </c>
      <c r="AX36" t="s">
        <v>134</v>
      </c>
      <c r="AY36" t="s">
        <v>134</v>
      </c>
      <c r="AZ36" s="19" t="s">
        <v>134</v>
      </c>
      <c r="BA36" t="s">
        <v>133</v>
      </c>
      <c r="BB36" s="19" t="s">
        <v>143</v>
      </c>
      <c r="BC36">
        <v>2</v>
      </c>
      <c r="BD36">
        <v>1</v>
      </c>
      <c r="BE36" s="19">
        <v>3</v>
      </c>
      <c r="BF36" s="19">
        <v>2</v>
      </c>
      <c r="BG36" t="s">
        <v>96</v>
      </c>
      <c r="BH36" s="5" t="s">
        <v>97</v>
      </c>
      <c r="BM36" s="19">
        <v>625</v>
      </c>
      <c r="BN36" s="5" t="s">
        <v>119</v>
      </c>
      <c r="BO36" s="5" t="s">
        <v>123</v>
      </c>
      <c r="BP36" s="29" t="s">
        <v>119</v>
      </c>
      <c r="BQ36" s="19" t="s">
        <v>213</v>
      </c>
      <c r="BR36" s="29" t="s">
        <v>209</v>
      </c>
      <c r="BS36" s="67">
        <v>4.0999999999999996</v>
      </c>
      <c r="BT36" s="67">
        <v>4.0999999999999996</v>
      </c>
      <c r="BU36" s="67">
        <v>2.0499999999999998</v>
      </c>
      <c r="BV36" s="40" t="s">
        <v>219</v>
      </c>
    </row>
    <row r="37" spans="1:74" ht="78.75" x14ac:dyDescent="0.25">
      <c r="A37" s="28" t="s">
        <v>104</v>
      </c>
      <c r="B37" s="19">
        <v>2013</v>
      </c>
      <c r="C37" s="19">
        <v>2018</v>
      </c>
      <c r="D37" s="19" t="s">
        <v>132</v>
      </c>
      <c r="E37" s="19">
        <v>63</v>
      </c>
      <c r="F37" s="19" t="s">
        <v>136</v>
      </c>
      <c r="G37" s="19">
        <v>22</v>
      </c>
      <c r="H37" s="19">
        <v>22</v>
      </c>
      <c r="I37" s="47">
        <v>0.81</v>
      </c>
      <c r="J37" s="20">
        <v>570</v>
      </c>
      <c r="K37" s="10" t="s">
        <v>348</v>
      </c>
      <c r="L37" s="19">
        <v>8</v>
      </c>
      <c r="M37" s="19">
        <v>34</v>
      </c>
      <c r="N37" s="19">
        <v>0</v>
      </c>
      <c r="O37" s="19">
        <v>0</v>
      </c>
      <c r="P37" s="19">
        <v>0</v>
      </c>
      <c r="Q37" s="19">
        <v>33</v>
      </c>
      <c r="R37" s="19">
        <v>0</v>
      </c>
      <c r="S37" s="19">
        <v>2</v>
      </c>
      <c r="T37" s="19">
        <v>11</v>
      </c>
      <c r="U37" s="19">
        <v>207</v>
      </c>
      <c r="V37" s="19">
        <v>0</v>
      </c>
      <c r="W37" s="19">
        <v>0</v>
      </c>
      <c r="X37" s="19">
        <v>13</v>
      </c>
      <c r="Y37" s="19">
        <v>8</v>
      </c>
      <c r="Z37" s="19">
        <v>7</v>
      </c>
      <c r="AA37" s="19">
        <v>2</v>
      </c>
      <c r="AB37" s="19">
        <v>2</v>
      </c>
      <c r="AC37" s="19">
        <v>1</v>
      </c>
      <c r="AD37" s="19">
        <v>0</v>
      </c>
      <c r="AE37" s="19">
        <v>0</v>
      </c>
      <c r="AF37" s="19">
        <v>20</v>
      </c>
      <c r="AG37" s="19">
        <v>1</v>
      </c>
      <c r="AH37" s="19">
        <v>1</v>
      </c>
      <c r="AI37" s="19">
        <v>0</v>
      </c>
      <c r="AJ37" s="19">
        <v>3</v>
      </c>
      <c r="AK37" s="19">
        <v>59</v>
      </c>
      <c r="AL37" s="19">
        <v>13</v>
      </c>
      <c r="AM37" s="19">
        <v>40</v>
      </c>
      <c r="AN37" s="19">
        <f>SUM(Tabella1[[#This Row],[Austria_personnel      ]:[UK_personnel           ]])</f>
        <v>465</v>
      </c>
      <c r="AO37" s="44" t="s">
        <v>349</v>
      </c>
      <c r="AP37" s="19" t="s">
        <v>160</v>
      </c>
      <c r="AQ37" s="28" t="s">
        <v>197</v>
      </c>
      <c r="AR37" s="28" t="s">
        <v>196</v>
      </c>
      <c r="AS37" s="28" t="s">
        <v>320</v>
      </c>
      <c r="AT37" s="2"/>
      <c r="AV37" s="33" t="s">
        <v>199</v>
      </c>
      <c r="AW37" t="s">
        <v>134</v>
      </c>
      <c r="AX37" s="19" t="s">
        <v>133</v>
      </c>
      <c r="AY37" t="s">
        <v>134</v>
      </c>
      <c r="AZ37" s="19" t="s">
        <v>134</v>
      </c>
      <c r="BA37" t="s">
        <v>134</v>
      </c>
      <c r="BB37" t="s">
        <v>143</v>
      </c>
      <c r="BC37">
        <v>3</v>
      </c>
      <c r="BD37">
        <v>2</v>
      </c>
      <c r="BE37">
        <v>2</v>
      </c>
      <c r="BF37">
        <v>2.33</v>
      </c>
      <c r="BG37" t="s">
        <v>105</v>
      </c>
      <c r="BH37" s="5" t="s">
        <v>106</v>
      </c>
      <c r="BM37" s="19">
        <v>432</v>
      </c>
      <c r="BN37" s="5" t="s">
        <v>119</v>
      </c>
      <c r="BO37" s="5" t="s">
        <v>129</v>
      </c>
      <c r="BP37" s="29" t="s">
        <v>119</v>
      </c>
      <c r="BQ37" s="19" t="s">
        <v>205</v>
      </c>
      <c r="BR37" s="29" t="s">
        <v>206</v>
      </c>
      <c r="BS37" s="67">
        <v>46.1</v>
      </c>
      <c r="BT37" s="67">
        <v>384.2</v>
      </c>
      <c r="BU37" s="67">
        <v>15.3</v>
      </c>
      <c r="BV37" s="40" t="s">
        <v>222</v>
      </c>
    </row>
    <row r="38" spans="1:74" x14ac:dyDescent="0.25">
      <c r="E38"/>
      <c r="L38"/>
      <c r="AV38" s="33"/>
      <c r="AZ38" s="19"/>
      <c r="BF38"/>
      <c r="BM38"/>
      <c r="BN38" s="68"/>
      <c r="BO38" s="5"/>
      <c r="BP38" s="29"/>
      <c r="BR38" s="29"/>
      <c r="BS38"/>
      <c r="BT38"/>
      <c r="BU38" s="8"/>
    </row>
    <row r="39" spans="1:74" x14ac:dyDescent="0.25">
      <c r="A39"/>
      <c r="L39" s="19"/>
      <c r="AV39" s="33"/>
      <c r="AZ39" s="19"/>
      <c r="BH39" s="5"/>
      <c r="BL39" s="19"/>
      <c r="BM39" s="19"/>
      <c r="BN39" s="29"/>
      <c r="BO39" s="5"/>
      <c r="BP39" s="29"/>
      <c r="BR39" s="29"/>
      <c r="BS39" s="29"/>
      <c r="BT39" s="29"/>
      <c r="BU39" s="29"/>
    </row>
    <row r="40" spans="1:74" x14ac:dyDescent="0.25">
      <c r="A40"/>
      <c r="L40" s="19"/>
      <c r="BL40" s="19"/>
      <c r="BM40" s="19"/>
      <c r="BN40" s="19"/>
      <c r="BP40" s="19"/>
    </row>
    <row r="41" spans="1:74" x14ac:dyDescent="0.25">
      <c r="A41"/>
      <c r="L41" s="19"/>
      <c r="BL41" s="19"/>
      <c r="BM41" s="19"/>
      <c r="BN41" s="19"/>
      <c r="BP41" s="19"/>
    </row>
    <row r="42" spans="1:74" x14ac:dyDescent="0.25">
      <c r="A42"/>
      <c r="L42" s="19"/>
      <c r="BL42" s="19"/>
      <c r="BM42" s="19"/>
      <c r="BN42" s="19"/>
      <c r="BP42" s="19"/>
    </row>
    <row r="43" spans="1:74" x14ac:dyDescent="0.25">
      <c r="A43"/>
      <c r="L43" s="19"/>
      <c r="BL43" s="19"/>
      <c r="BM43" s="19"/>
      <c r="BN43" s="19"/>
      <c r="BP43" s="19"/>
    </row>
    <row r="44" spans="1:74" x14ac:dyDescent="0.25">
      <c r="A44"/>
      <c r="L44" s="19"/>
      <c r="BL44" s="19"/>
      <c r="BM44" s="19"/>
      <c r="BN44" s="19"/>
      <c r="BP44" s="19"/>
    </row>
    <row r="45" spans="1:74" x14ac:dyDescent="0.25">
      <c r="A45"/>
      <c r="L45" s="19"/>
      <c r="BL45" s="19"/>
      <c r="BM45" s="19"/>
      <c r="BN45" s="19"/>
      <c r="BP45" s="19"/>
    </row>
    <row r="46" spans="1:74" x14ac:dyDescent="0.25">
      <c r="L46" s="19"/>
      <c r="BL46" s="19"/>
      <c r="BM46" s="19"/>
      <c r="BN46" s="19"/>
      <c r="BP46" s="19"/>
    </row>
    <row r="47" spans="1:74" x14ac:dyDescent="0.25">
      <c r="L47" s="19"/>
      <c r="BL47" s="19"/>
      <c r="BM47" s="19"/>
      <c r="BN47" s="19"/>
      <c r="BP47" s="19"/>
    </row>
    <row r="48" spans="1:74" x14ac:dyDescent="0.25">
      <c r="L48" s="19"/>
      <c r="BL48" s="19"/>
      <c r="BM48" s="19"/>
      <c r="BN48" s="19"/>
      <c r="BP48" s="19"/>
    </row>
    <row r="49" spans="12:68" x14ac:dyDescent="0.25">
      <c r="L49" s="19"/>
      <c r="BL49" s="19"/>
      <c r="BM49" s="19"/>
      <c r="BN49" s="19"/>
      <c r="BP49" s="19"/>
    </row>
    <row r="50" spans="12:68" x14ac:dyDescent="0.25">
      <c r="L50" s="19"/>
      <c r="BL50" s="19"/>
      <c r="BM50" s="19"/>
      <c r="BN50" s="19"/>
      <c r="BP50" s="19"/>
    </row>
    <row r="51" spans="12:68" x14ac:dyDescent="0.25">
      <c r="L51" s="19"/>
      <c r="BL51" s="19"/>
      <c r="BM51" s="19"/>
      <c r="BN51" s="19"/>
      <c r="BP51" s="19"/>
    </row>
    <row r="52" spans="12:68" x14ac:dyDescent="0.25">
      <c r="L52" s="19"/>
      <c r="BL52" s="19"/>
      <c r="BM52" s="19"/>
      <c r="BN52" s="19"/>
      <c r="BP52" s="19"/>
    </row>
    <row r="53" spans="12:68" x14ac:dyDescent="0.25">
      <c r="L53" s="19"/>
      <c r="BL53" s="19"/>
      <c r="BM53" s="19"/>
      <c r="BN53" s="19"/>
      <c r="BP53" s="19"/>
    </row>
    <row r="54" spans="12:68" x14ac:dyDescent="0.25">
      <c r="L54" s="19"/>
      <c r="BL54" s="19"/>
      <c r="BM54" s="19"/>
      <c r="BN54" s="19"/>
      <c r="BP54" s="19"/>
    </row>
    <row r="55" spans="12:68" x14ac:dyDescent="0.25">
      <c r="L55" s="19"/>
      <c r="BL55" s="19"/>
      <c r="BM55" s="19"/>
      <c r="BN55" s="19"/>
      <c r="BP55" s="19"/>
    </row>
    <row r="56" spans="12:68" x14ac:dyDescent="0.25">
      <c r="L56" s="19"/>
      <c r="BL56" s="19"/>
      <c r="BM56" s="19"/>
      <c r="BN56" s="19"/>
      <c r="BP56" s="19"/>
    </row>
    <row r="57" spans="12:68" x14ac:dyDescent="0.25">
      <c r="L57" s="19"/>
      <c r="BP57" s="19"/>
    </row>
    <row r="58" spans="12:68" x14ac:dyDescent="0.25">
      <c r="L58" s="19"/>
    </row>
  </sheetData>
  <phoneticPr fontId="8" type="noConversion"/>
  <hyperlinks>
    <hyperlink ref="K19" r:id="rId1"/>
    <hyperlink ref="K12" r:id="rId2" display="http://www.europarl.europa.eu/meetdocs/2014_2019/documents/sede/dv/sede210915eumamrca_/sede210915eumamrca_en.pdf"/>
  </hyperlinks>
  <pageMargins left="0.75000000000000011" right="0.75000000000000011" top="1" bottom="1" header="0.5" footer="0.5"/>
  <pageSetup paperSize="9" orientation="landscape" horizontalDpi="4294967292" verticalDpi="4294967292"/>
  <tableParts count="1">
    <tablePart r:id="rId3"/>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Dataset 2.0</vt:lpstr>
    </vt:vector>
  </TitlesOfParts>
  <Company>*** ********** * ********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Danilo **************;Wright, Katerina</dc:creator>
  <cp:lastModifiedBy>Administrator</cp:lastModifiedBy>
  <cp:lastPrinted>2017-05-23T05:26:43Z</cp:lastPrinted>
  <dcterms:created xsi:type="dcterms:W3CDTF">2015-06-25T09:31:35Z</dcterms:created>
  <dcterms:modified xsi:type="dcterms:W3CDTF">2017-11-23T10:53:23Z</dcterms:modified>
</cp:coreProperties>
</file>